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316" yWindow="-60" windowWidth="11376" windowHeight="9276"/>
  </bookViews>
  <sheets>
    <sheet name="Лист1" sheetId="1" r:id="rId1"/>
  </sheets>
  <definedNames>
    <definedName name="_xlnm.Print_Titles" localSheetId="0">Лист1!$14:$18</definedName>
  </definedNames>
  <calcPr calcId="145621"/>
</workbook>
</file>

<file path=xl/calcChain.xml><?xml version="1.0" encoding="utf-8"?>
<calcChain xmlns="http://schemas.openxmlformats.org/spreadsheetml/2006/main">
  <c r="AN33" i="1" l="1"/>
  <c r="AO33" i="1"/>
  <c r="AP33" i="1"/>
  <c r="AQ33" i="1"/>
  <c r="AR33" i="1"/>
  <c r="AS33" i="1"/>
  <c r="AT33" i="1"/>
  <c r="BI31" i="1" l="1"/>
  <c r="AN31" i="1" s="1"/>
  <c r="AT31" i="1"/>
  <c r="AS31" i="1"/>
  <c r="AR31" i="1"/>
  <c r="AQ31" i="1"/>
  <c r="AP31" i="1"/>
  <c r="AO31" i="1"/>
  <c r="AT101" i="1" l="1"/>
  <c r="AS101" i="1"/>
  <c r="AR101" i="1"/>
  <c r="AQ101" i="1"/>
  <c r="AP101" i="1"/>
  <c r="AO101" i="1"/>
  <c r="AN101" i="1"/>
  <c r="AT98" i="1"/>
  <c r="AS98" i="1"/>
  <c r="AR98" i="1"/>
  <c r="AQ98" i="1"/>
  <c r="AP98" i="1"/>
  <c r="AO98" i="1"/>
  <c r="AN98" i="1"/>
  <c r="AT96" i="1"/>
  <c r="AS96" i="1"/>
  <c r="AR96" i="1"/>
  <c r="AQ96" i="1"/>
  <c r="AP96" i="1"/>
  <c r="AO96" i="1"/>
  <c r="AN96" i="1"/>
  <c r="AN95" i="1"/>
  <c r="AO95" i="1"/>
  <c r="AP95" i="1"/>
  <c r="AQ95" i="1"/>
  <c r="AR95" i="1"/>
  <c r="AS95" i="1"/>
  <c r="AT95" i="1"/>
  <c r="AN97" i="1"/>
  <c r="AO97" i="1"/>
  <c r="AP97" i="1"/>
  <c r="AQ97" i="1"/>
  <c r="AR97" i="1"/>
  <c r="AS97" i="1"/>
  <c r="AT97" i="1"/>
  <c r="AN99" i="1"/>
  <c r="AO99" i="1"/>
  <c r="AP99" i="1"/>
  <c r="AQ99" i="1"/>
  <c r="AR99" i="1"/>
  <c r="AS99" i="1"/>
  <c r="AT99" i="1"/>
  <c r="AN100" i="1"/>
  <c r="AO100" i="1"/>
  <c r="AP100" i="1"/>
  <c r="AQ100" i="1"/>
  <c r="AR100" i="1"/>
  <c r="AS100" i="1"/>
  <c r="AT100" i="1"/>
  <c r="AN102" i="1"/>
  <c r="AO102" i="1"/>
  <c r="AP102" i="1"/>
  <c r="AQ102" i="1"/>
  <c r="AR102" i="1"/>
  <c r="AS102" i="1"/>
  <c r="AT102" i="1"/>
  <c r="AT75" i="1" l="1"/>
  <c r="AS75" i="1"/>
  <c r="AR75" i="1"/>
  <c r="AQ75" i="1"/>
  <c r="AP75" i="1"/>
  <c r="AO75" i="1"/>
  <c r="AN75" i="1"/>
  <c r="AN70" i="1"/>
  <c r="AO70" i="1"/>
  <c r="AP70" i="1"/>
  <c r="AQ70" i="1"/>
  <c r="AR70" i="1"/>
  <c r="AS70" i="1"/>
  <c r="AT70" i="1"/>
  <c r="AN71" i="1"/>
  <c r="AO71" i="1"/>
  <c r="AP71" i="1"/>
  <c r="AQ71" i="1"/>
  <c r="AR71" i="1"/>
  <c r="AS71" i="1"/>
  <c r="AT71" i="1"/>
  <c r="AN72" i="1"/>
  <c r="AO72" i="1"/>
  <c r="AP72" i="1"/>
  <c r="AQ72" i="1"/>
  <c r="AR72" i="1"/>
  <c r="AS72" i="1"/>
  <c r="AT72" i="1"/>
  <c r="AN73" i="1"/>
  <c r="AO73" i="1"/>
  <c r="AP73" i="1"/>
  <c r="AQ73" i="1"/>
  <c r="AR73" i="1"/>
  <c r="AS73" i="1"/>
  <c r="AT73" i="1"/>
  <c r="AN74" i="1"/>
  <c r="AO74" i="1"/>
  <c r="AP74" i="1"/>
  <c r="AQ74" i="1"/>
  <c r="AR74" i="1"/>
  <c r="AS74" i="1"/>
  <c r="AT74" i="1"/>
  <c r="BK79" i="1" l="1"/>
  <c r="AN103" i="1"/>
  <c r="AO103" i="1"/>
  <c r="AP103" i="1"/>
  <c r="AQ103" i="1"/>
  <c r="AR103" i="1"/>
  <c r="AS103" i="1"/>
  <c r="AT103" i="1"/>
  <c r="AN104" i="1"/>
  <c r="AO104" i="1"/>
  <c r="AP104" i="1"/>
  <c r="AQ104" i="1"/>
  <c r="AR104" i="1"/>
  <c r="AS104" i="1"/>
  <c r="AT104" i="1"/>
  <c r="AN105" i="1"/>
  <c r="AO105" i="1"/>
  <c r="AP105" i="1"/>
  <c r="AQ105" i="1"/>
  <c r="AR105" i="1"/>
  <c r="AS105" i="1"/>
  <c r="AT105" i="1"/>
  <c r="AN76" i="1"/>
  <c r="AO76" i="1"/>
  <c r="AP76" i="1"/>
  <c r="AQ76" i="1"/>
  <c r="AR76" i="1"/>
  <c r="AS76" i="1"/>
  <c r="AT76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AU25" i="1"/>
  <c r="AN82" i="1"/>
  <c r="AO82" i="1"/>
  <c r="AP82" i="1"/>
  <c r="AQ82" i="1"/>
  <c r="AR82" i="1"/>
  <c r="AS82" i="1"/>
  <c r="AT82" i="1"/>
  <c r="AN84" i="1"/>
  <c r="AO84" i="1"/>
  <c r="AP84" i="1"/>
  <c r="AQ84" i="1"/>
  <c r="AR84" i="1"/>
  <c r="AS84" i="1"/>
  <c r="AT84" i="1"/>
  <c r="AT26" i="1"/>
  <c r="AS26" i="1"/>
  <c r="AR26" i="1"/>
  <c r="AQ26" i="1"/>
  <c r="AP26" i="1"/>
  <c r="AO26" i="1"/>
  <c r="AN26" i="1"/>
  <c r="AN32" i="1"/>
  <c r="AO32" i="1"/>
  <c r="AP32" i="1"/>
  <c r="AQ32" i="1"/>
  <c r="AR32" i="1"/>
  <c r="AS32" i="1"/>
  <c r="AT32" i="1"/>
  <c r="AN77" i="1"/>
  <c r="AO77" i="1"/>
  <c r="AP77" i="1"/>
  <c r="AQ77" i="1"/>
  <c r="AR77" i="1"/>
  <c r="AS77" i="1"/>
  <c r="AT77" i="1"/>
  <c r="AR25" i="1" l="1"/>
  <c r="AQ25" i="1"/>
  <c r="AT25" i="1"/>
  <c r="AP25" i="1"/>
  <c r="AS25" i="1"/>
  <c r="AO25" i="1"/>
  <c r="AN25" i="1"/>
  <c r="M113" i="1"/>
  <c r="N113" i="1"/>
  <c r="O113" i="1"/>
  <c r="P113" i="1"/>
  <c r="Q113" i="1"/>
  <c r="J113" i="1" s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AM113" i="1"/>
  <c r="AU113" i="1"/>
  <c r="AV113" i="1"/>
  <c r="AW113" i="1"/>
  <c r="AX113" i="1"/>
  <c r="AY113" i="1"/>
  <c r="AZ113" i="1"/>
  <c r="BA113" i="1"/>
  <c r="BB113" i="1"/>
  <c r="BC113" i="1"/>
  <c r="BD113" i="1"/>
  <c r="BE113" i="1"/>
  <c r="BF113" i="1"/>
  <c r="BG113" i="1"/>
  <c r="BH113" i="1"/>
  <c r="BI113" i="1"/>
  <c r="BJ113" i="1"/>
  <c r="BK113" i="1"/>
  <c r="BL113" i="1"/>
  <c r="BM113" i="1"/>
  <c r="BN113" i="1"/>
  <c r="BO113" i="1"/>
  <c r="BP113" i="1"/>
  <c r="BQ113" i="1"/>
  <c r="BR113" i="1"/>
  <c r="BS113" i="1"/>
  <c r="BT113" i="1"/>
  <c r="BU113" i="1"/>
  <c r="BV113" i="1"/>
  <c r="L113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AU86" i="1"/>
  <c r="AV86" i="1"/>
  <c r="AW86" i="1"/>
  <c r="AX86" i="1"/>
  <c r="AY86" i="1"/>
  <c r="AZ86" i="1"/>
  <c r="BA86" i="1"/>
  <c r="BB86" i="1"/>
  <c r="BC86" i="1"/>
  <c r="BD86" i="1"/>
  <c r="BE86" i="1"/>
  <c r="BF86" i="1"/>
  <c r="BG86" i="1"/>
  <c r="BH86" i="1"/>
  <c r="BI86" i="1"/>
  <c r="BJ86" i="1"/>
  <c r="BK86" i="1"/>
  <c r="BL86" i="1"/>
  <c r="BM86" i="1"/>
  <c r="BN86" i="1"/>
  <c r="BO86" i="1"/>
  <c r="BP86" i="1"/>
  <c r="BQ86" i="1"/>
  <c r="BR86" i="1"/>
  <c r="BS86" i="1"/>
  <c r="BT86" i="1"/>
  <c r="BU86" i="1"/>
  <c r="BV86" i="1"/>
  <c r="L36" i="1"/>
  <c r="L35" i="1" s="1"/>
  <c r="M36" i="1"/>
  <c r="M35" i="1" s="1"/>
  <c r="N36" i="1"/>
  <c r="N35" i="1" s="1"/>
  <c r="O36" i="1"/>
  <c r="O35" i="1" s="1"/>
  <c r="P36" i="1"/>
  <c r="P35" i="1" s="1"/>
  <c r="Q36" i="1"/>
  <c r="Q35" i="1" s="1"/>
  <c r="R36" i="1"/>
  <c r="R35" i="1" s="1"/>
  <c r="S36" i="1"/>
  <c r="S35" i="1" s="1"/>
  <c r="T36" i="1"/>
  <c r="T35" i="1" s="1"/>
  <c r="U36" i="1"/>
  <c r="U35" i="1" s="1"/>
  <c r="V36" i="1"/>
  <c r="V35" i="1" s="1"/>
  <c r="W36" i="1"/>
  <c r="W35" i="1" s="1"/>
  <c r="X36" i="1"/>
  <c r="X35" i="1" s="1"/>
  <c r="Y36" i="1"/>
  <c r="Y35" i="1" s="1"/>
  <c r="Z36" i="1"/>
  <c r="Z35" i="1" s="1"/>
  <c r="AA36" i="1"/>
  <c r="AA35" i="1" s="1"/>
  <c r="AB36" i="1"/>
  <c r="AB35" i="1" s="1"/>
  <c r="AC36" i="1"/>
  <c r="AC35" i="1" s="1"/>
  <c r="AD36" i="1"/>
  <c r="AD35" i="1" s="1"/>
  <c r="AE36" i="1"/>
  <c r="AE35" i="1" s="1"/>
  <c r="AF36" i="1"/>
  <c r="AF35" i="1" s="1"/>
  <c r="AG36" i="1"/>
  <c r="AG35" i="1" s="1"/>
  <c r="AH36" i="1"/>
  <c r="AH35" i="1" s="1"/>
  <c r="AI36" i="1"/>
  <c r="AJ36" i="1"/>
  <c r="AJ35" i="1" s="1"/>
  <c r="AK36" i="1"/>
  <c r="AK35" i="1" s="1"/>
  <c r="AL36" i="1"/>
  <c r="AL35" i="1" s="1"/>
  <c r="AM36" i="1"/>
  <c r="AM35" i="1" s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BN36" i="1"/>
  <c r="BO36" i="1"/>
  <c r="BP36" i="1"/>
  <c r="BQ36" i="1"/>
  <c r="BR36" i="1"/>
  <c r="BS36" i="1"/>
  <c r="BT36" i="1"/>
  <c r="BU36" i="1"/>
  <c r="BV36" i="1"/>
  <c r="L29" i="1"/>
  <c r="L28" i="1" s="1"/>
  <c r="M29" i="1"/>
  <c r="N29" i="1"/>
  <c r="N28" i="1" s="1"/>
  <c r="O29" i="1"/>
  <c r="O28" i="1" s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V29" i="1"/>
  <c r="AN106" i="1"/>
  <c r="AO106" i="1"/>
  <c r="AP106" i="1"/>
  <c r="AQ106" i="1"/>
  <c r="AR106" i="1"/>
  <c r="AS106" i="1"/>
  <c r="AT106" i="1"/>
  <c r="AN107" i="1"/>
  <c r="AO107" i="1"/>
  <c r="AP107" i="1"/>
  <c r="AQ107" i="1"/>
  <c r="AR107" i="1"/>
  <c r="AS107" i="1"/>
  <c r="AT107" i="1"/>
  <c r="AN108" i="1"/>
  <c r="AO108" i="1"/>
  <c r="AP108" i="1"/>
  <c r="AQ108" i="1"/>
  <c r="AR108" i="1"/>
  <c r="AS108" i="1"/>
  <c r="AT108" i="1"/>
  <c r="AN109" i="1"/>
  <c r="AO109" i="1"/>
  <c r="AP109" i="1"/>
  <c r="AQ109" i="1"/>
  <c r="AR109" i="1"/>
  <c r="AS109" i="1"/>
  <c r="AT109" i="1"/>
  <c r="AN110" i="1"/>
  <c r="AO110" i="1"/>
  <c r="AP110" i="1"/>
  <c r="AQ110" i="1"/>
  <c r="AR110" i="1"/>
  <c r="AS110" i="1"/>
  <c r="AT110" i="1"/>
  <c r="AN111" i="1"/>
  <c r="AO111" i="1"/>
  <c r="AP111" i="1"/>
  <c r="AQ111" i="1"/>
  <c r="AR111" i="1"/>
  <c r="AS111" i="1"/>
  <c r="AT111" i="1"/>
  <c r="AN78" i="1"/>
  <c r="AO78" i="1"/>
  <c r="AP78" i="1"/>
  <c r="AQ78" i="1"/>
  <c r="AR78" i="1"/>
  <c r="AS78" i="1"/>
  <c r="AT78" i="1"/>
  <c r="AN79" i="1"/>
  <c r="AO79" i="1"/>
  <c r="AP79" i="1"/>
  <c r="AQ79" i="1"/>
  <c r="AR79" i="1"/>
  <c r="AS79" i="1"/>
  <c r="AT79" i="1"/>
  <c r="AN34" i="1"/>
  <c r="AO34" i="1"/>
  <c r="AP34" i="1"/>
  <c r="AQ34" i="1"/>
  <c r="AR34" i="1"/>
  <c r="AS34" i="1"/>
  <c r="AT34" i="1"/>
  <c r="AI35" i="1"/>
  <c r="R81" i="1"/>
  <c r="R80" i="1" s="1"/>
  <c r="AN50" i="1"/>
  <c r="BW50" i="1" s="1"/>
  <c r="AO50" i="1"/>
  <c r="BX50" i="1" s="1"/>
  <c r="AP50" i="1"/>
  <c r="BY50" i="1" s="1"/>
  <c r="AQ50" i="1"/>
  <c r="BZ50" i="1" s="1"/>
  <c r="AR50" i="1"/>
  <c r="CA50" i="1" s="1"/>
  <c r="AN51" i="1"/>
  <c r="AO51" i="1"/>
  <c r="AP51" i="1"/>
  <c r="AQ51" i="1"/>
  <c r="AR51" i="1"/>
  <c r="AN52" i="1"/>
  <c r="AO52" i="1"/>
  <c r="AP52" i="1"/>
  <c r="AQ52" i="1"/>
  <c r="AR52" i="1"/>
  <c r="AN53" i="1"/>
  <c r="AO53" i="1"/>
  <c r="AP53" i="1"/>
  <c r="AQ53" i="1"/>
  <c r="AR53" i="1"/>
  <c r="AN54" i="1"/>
  <c r="AO54" i="1"/>
  <c r="AP54" i="1"/>
  <c r="AQ54" i="1"/>
  <c r="AR54" i="1"/>
  <c r="AN55" i="1"/>
  <c r="AO55" i="1"/>
  <c r="AP55" i="1"/>
  <c r="AQ55" i="1"/>
  <c r="AR55" i="1"/>
  <c r="AN56" i="1"/>
  <c r="AO56" i="1"/>
  <c r="AP56" i="1"/>
  <c r="AQ56" i="1"/>
  <c r="AR56" i="1"/>
  <c r="AN57" i="1"/>
  <c r="AO57" i="1"/>
  <c r="AP57" i="1"/>
  <c r="AQ57" i="1"/>
  <c r="AR57" i="1"/>
  <c r="AN58" i="1"/>
  <c r="AO58" i="1"/>
  <c r="AP58" i="1"/>
  <c r="AQ58" i="1"/>
  <c r="AR58" i="1"/>
  <c r="AN59" i="1"/>
  <c r="AO59" i="1"/>
  <c r="AP59" i="1"/>
  <c r="AQ59" i="1"/>
  <c r="AR59" i="1"/>
  <c r="AN60" i="1"/>
  <c r="AO60" i="1"/>
  <c r="AP60" i="1"/>
  <c r="AQ60" i="1"/>
  <c r="AR60" i="1"/>
  <c r="AN61" i="1"/>
  <c r="AO61" i="1"/>
  <c r="AP61" i="1"/>
  <c r="AQ61" i="1"/>
  <c r="AR61" i="1"/>
  <c r="AN62" i="1"/>
  <c r="AO62" i="1"/>
  <c r="AP62" i="1"/>
  <c r="AQ62" i="1"/>
  <c r="AR62" i="1"/>
  <c r="AN63" i="1"/>
  <c r="AO63" i="1"/>
  <c r="AP63" i="1"/>
  <c r="AQ63" i="1"/>
  <c r="AR63" i="1"/>
  <c r="AN64" i="1"/>
  <c r="AO64" i="1"/>
  <c r="AP64" i="1"/>
  <c r="AQ64" i="1"/>
  <c r="AR64" i="1"/>
  <c r="AN65" i="1"/>
  <c r="AO65" i="1"/>
  <c r="AP65" i="1"/>
  <c r="AQ65" i="1"/>
  <c r="AR65" i="1"/>
  <c r="AN66" i="1"/>
  <c r="AO66" i="1"/>
  <c r="AP66" i="1"/>
  <c r="AQ66" i="1"/>
  <c r="AR66" i="1"/>
  <c r="AN67" i="1"/>
  <c r="AO67" i="1"/>
  <c r="AP67" i="1"/>
  <c r="AQ67" i="1"/>
  <c r="AR67" i="1"/>
  <c r="AN68" i="1"/>
  <c r="AO68" i="1"/>
  <c r="AP68" i="1"/>
  <c r="AQ68" i="1"/>
  <c r="AR68" i="1"/>
  <c r="AN69" i="1"/>
  <c r="AO69" i="1"/>
  <c r="AP69" i="1"/>
  <c r="AQ69" i="1"/>
  <c r="AR69" i="1"/>
  <c r="AN39" i="1"/>
  <c r="BW39" i="1" s="1"/>
  <c r="AO39" i="1"/>
  <c r="BX39" i="1" s="1"/>
  <c r="AP39" i="1"/>
  <c r="BY39" i="1" s="1"/>
  <c r="AQ39" i="1"/>
  <c r="BZ39" i="1" s="1"/>
  <c r="AR39" i="1"/>
  <c r="CA39" i="1" s="1"/>
  <c r="AS39" i="1"/>
  <c r="CB39" i="1" s="1"/>
  <c r="AT39" i="1"/>
  <c r="CC39" i="1" s="1"/>
  <c r="AN40" i="1"/>
  <c r="BW40" i="1" s="1"/>
  <c r="AO40" i="1"/>
  <c r="BX40" i="1" s="1"/>
  <c r="AP40" i="1"/>
  <c r="BY40" i="1" s="1"/>
  <c r="AQ40" i="1"/>
  <c r="BZ40" i="1" s="1"/>
  <c r="AR40" i="1"/>
  <c r="CA40" i="1" s="1"/>
  <c r="AS40" i="1"/>
  <c r="CB40" i="1" s="1"/>
  <c r="AT40" i="1"/>
  <c r="CC40" i="1" s="1"/>
  <c r="AN41" i="1"/>
  <c r="BW41" i="1" s="1"/>
  <c r="AO41" i="1"/>
  <c r="BX41" i="1" s="1"/>
  <c r="AP41" i="1"/>
  <c r="BY41" i="1" s="1"/>
  <c r="AQ41" i="1"/>
  <c r="BZ41" i="1" s="1"/>
  <c r="AR41" i="1"/>
  <c r="CA41" i="1" s="1"/>
  <c r="AS41" i="1"/>
  <c r="CB41" i="1" s="1"/>
  <c r="AT41" i="1"/>
  <c r="CC41" i="1" s="1"/>
  <c r="AN42" i="1"/>
  <c r="BW42" i="1" s="1"/>
  <c r="AO42" i="1"/>
  <c r="BX42" i="1" s="1"/>
  <c r="AP42" i="1"/>
  <c r="BY42" i="1" s="1"/>
  <c r="AQ42" i="1"/>
  <c r="BZ42" i="1" s="1"/>
  <c r="AR42" i="1"/>
  <c r="CA42" i="1" s="1"/>
  <c r="AS42" i="1"/>
  <c r="CB42" i="1" s="1"/>
  <c r="AT42" i="1"/>
  <c r="CC42" i="1" s="1"/>
  <c r="AN43" i="1"/>
  <c r="BW43" i="1" s="1"/>
  <c r="AO43" i="1"/>
  <c r="BX43" i="1" s="1"/>
  <c r="AP43" i="1"/>
  <c r="BY43" i="1" s="1"/>
  <c r="AQ43" i="1"/>
  <c r="BZ43" i="1" s="1"/>
  <c r="AR43" i="1"/>
  <c r="CA43" i="1" s="1"/>
  <c r="AS43" i="1"/>
  <c r="CB43" i="1" s="1"/>
  <c r="AT43" i="1"/>
  <c r="CC43" i="1" s="1"/>
  <c r="AN44" i="1"/>
  <c r="BW44" i="1" s="1"/>
  <c r="AO44" i="1"/>
  <c r="BX44" i="1" s="1"/>
  <c r="AP44" i="1"/>
  <c r="BY44" i="1" s="1"/>
  <c r="AQ44" i="1"/>
  <c r="AR44" i="1"/>
  <c r="AS44" i="1"/>
  <c r="CB44" i="1" s="1"/>
  <c r="AT44" i="1"/>
  <c r="CC44" i="1" s="1"/>
  <c r="BZ44" i="1"/>
  <c r="CA44" i="1"/>
  <c r="AN45" i="1"/>
  <c r="BW45" i="1" s="1"/>
  <c r="AO45" i="1"/>
  <c r="BX45" i="1" s="1"/>
  <c r="AP45" i="1"/>
  <c r="BY45" i="1" s="1"/>
  <c r="AQ45" i="1"/>
  <c r="BZ45" i="1" s="1"/>
  <c r="AR45" i="1"/>
  <c r="CA45" i="1" s="1"/>
  <c r="AS45" i="1"/>
  <c r="CB45" i="1" s="1"/>
  <c r="AT45" i="1"/>
  <c r="CC45" i="1" s="1"/>
  <c r="AN46" i="1"/>
  <c r="BW46" i="1" s="1"/>
  <c r="AO46" i="1"/>
  <c r="BX46" i="1" s="1"/>
  <c r="AP46" i="1"/>
  <c r="BY46" i="1" s="1"/>
  <c r="AQ46" i="1"/>
  <c r="AR46" i="1"/>
  <c r="CA46" i="1" s="1"/>
  <c r="AS46" i="1"/>
  <c r="CB46" i="1" s="1"/>
  <c r="AT46" i="1"/>
  <c r="CC46" i="1" s="1"/>
  <c r="BZ46" i="1"/>
  <c r="AN47" i="1"/>
  <c r="BW47" i="1" s="1"/>
  <c r="AO47" i="1"/>
  <c r="BX47" i="1" s="1"/>
  <c r="AP47" i="1"/>
  <c r="BY47" i="1" s="1"/>
  <c r="AQ47" i="1"/>
  <c r="BZ47" i="1" s="1"/>
  <c r="AR47" i="1"/>
  <c r="CA47" i="1" s="1"/>
  <c r="AS47" i="1"/>
  <c r="CB47" i="1" s="1"/>
  <c r="AT47" i="1"/>
  <c r="CC47" i="1" s="1"/>
  <c r="AN48" i="1"/>
  <c r="BW48" i="1" s="1"/>
  <c r="AO48" i="1"/>
  <c r="BX48" i="1" s="1"/>
  <c r="AP48" i="1"/>
  <c r="BY48" i="1" s="1"/>
  <c r="AQ48" i="1"/>
  <c r="BZ48" i="1" s="1"/>
  <c r="AR48" i="1"/>
  <c r="CA48" i="1" s="1"/>
  <c r="AS48" i="1"/>
  <c r="CB48" i="1" s="1"/>
  <c r="AT48" i="1"/>
  <c r="CC48" i="1" s="1"/>
  <c r="AN49" i="1"/>
  <c r="BW49" i="1" s="1"/>
  <c r="AO49" i="1"/>
  <c r="BX49" i="1" s="1"/>
  <c r="AP49" i="1"/>
  <c r="BY49" i="1" s="1"/>
  <c r="AQ49" i="1"/>
  <c r="BZ49" i="1" s="1"/>
  <c r="AR49" i="1"/>
  <c r="CA49" i="1" s="1"/>
  <c r="AS49" i="1"/>
  <c r="CB49" i="1" s="1"/>
  <c r="AT49" i="1"/>
  <c r="CC49" i="1" s="1"/>
  <c r="AS50" i="1"/>
  <c r="CB50" i="1" s="1"/>
  <c r="AT50" i="1"/>
  <c r="CC50" i="1" s="1"/>
  <c r="E38" i="1"/>
  <c r="F38" i="1"/>
  <c r="G38" i="1"/>
  <c r="H38" i="1"/>
  <c r="I38" i="1"/>
  <c r="J38" i="1"/>
  <c r="K38" i="1"/>
  <c r="E39" i="1"/>
  <c r="F39" i="1"/>
  <c r="G39" i="1"/>
  <c r="H39" i="1"/>
  <c r="I39" i="1"/>
  <c r="J39" i="1"/>
  <c r="K39" i="1"/>
  <c r="E40" i="1"/>
  <c r="F40" i="1"/>
  <c r="G40" i="1"/>
  <c r="H40" i="1"/>
  <c r="I40" i="1"/>
  <c r="J40" i="1"/>
  <c r="K40" i="1"/>
  <c r="E41" i="1"/>
  <c r="F41" i="1"/>
  <c r="G41" i="1"/>
  <c r="H41" i="1"/>
  <c r="I41" i="1"/>
  <c r="J41" i="1"/>
  <c r="K41" i="1"/>
  <c r="E42" i="1"/>
  <c r="F42" i="1"/>
  <c r="G42" i="1"/>
  <c r="H42" i="1"/>
  <c r="I42" i="1"/>
  <c r="J42" i="1"/>
  <c r="K42" i="1"/>
  <c r="E43" i="1"/>
  <c r="F43" i="1"/>
  <c r="G43" i="1"/>
  <c r="H43" i="1"/>
  <c r="I43" i="1"/>
  <c r="J43" i="1"/>
  <c r="K43" i="1"/>
  <c r="E44" i="1"/>
  <c r="F44" i="1"/>
  <c r="G44" i="1"/>
  <c r="H44" i="1"/>
  <c r="I44" i="1"/>
  <c r="J44" i="1"/>
  <c r="K44" i="1"/>
  <c r="E45" i="1"/>
  <c r="F45" i="1"/>
  <c r="G45" i="1"/>
  <c r="H45" i="1"/>
  <c r="I45" i="1"/>
  <c r="J45" i="1"/>
  <c r="K45" i="1"/>
  <c r="E46" i="1"/>
  <c r="F46" i="1"/>
  <c r="G46" i="1"/>
  <c r="H46" i="1"/>
  <c r="I46" i="1"/>
  <c r="J46" i="1"/>
  <c r="K46" i="1"/>
  <c r="E47" i="1"/>
  <c r="F47" i="1"/>
  <c r="G47" i="1"/>
  <c r="H47" i="1"/>
  <c r="I47" i="1"/>
  <c r="J47" i="1"/>
  <c r="K47" i="1"/>
  <c r="E48" i="1"/>
  <c r="F48" i="1"/>
  <c r="G48" i="1"/>
  <c r="H48" i="1"/>
  <c r="I48" i="1"/>
  <c r="J48" i="1"/>
  <c r="K48" i="1"/>
  <c r="E49" i="1"/>
  <c r="F49" i="1"/>
  <c r="G49" i="1"/>
  <c r="H49" i="1"/>
  <c r="I49" i="1"/>
  <c r="J49" i="1"/>
  <c r="K49" i="1"/>
  <c r="E50" i="1"/>
  <c r="F50" i="1"/>
  <c r="G50" i="1"/>
  <c r="H50" i="1"/>
  <c r="I50" i="1"/>
  <c r="J50" i="1"/>
  <c r="K50" i="1"/>
  <c r="E51" i="1"/>
  <c r="F51" i="1"/>
  <c r="G51" i="1"/>
  <c r="H51" i="1"/>
  <c r="I51" i="1"/>
  <c r="J51" i="1"/>
  <c r="K51" i="1"/>
  <c r="E52" i="1"/>
  <c r="F52" i="1"/>
  <c r="G52" i="1"/>
  <c r="H52" i="1"/>
  <c r="I52" i="1"/>
  <c r="J52" i="1"/>
  <c r="K52" i="1"/>
  <c r="E53" i="1"/>
  <c r="F53" i="1"/>
  <c r="G53" i="1"/>
  <c r="H53" i="1"/>
  <c r="I53" i="1"/>
  <c r="J53" i="1"/>
  <c r="K53" i="1"/>
  <c r="E54" i="1"/>
  <c r="F54" i="1"/>
  <c r="G54" i="1"/>
  <c r="H54" i="1"/>
  <c r="I54" i="1"/>
  <c r="J54" i="1"/>
  <c r="K54" i="1"/>
  <c r="E55" i="1"/>
  <c r="F55" i="1"/>
  <c r="G55" i="1"/>
  <c r="H55" i="1"/>
  <c r="I55" i="1"/>
  <c r="J55" i="1"/>
  <c r="K55" i="1"/>
  <c r="E56" i="1"/>
  <c r="F56" i="1"/>
  <c r="G56" i="1"/>
  <c r="H56" i="1"/>
  <c r="I56" i="1"/>
  <c r="J56" i="1"/>
  <c r="K56" i="1"/>
  <c r="E57" i="1"/>
  <c r="F57" i="1"/>
  <c r="G57" i="1"/>
  <c r="H57" i="1"/>
  <c r="I57" i="1"/>
  <c r="J57" i="1"/>
  <c r="K57" i="1"/>
  <c r="E58" i="1"/>
  <c r="F58" i="1"/>
  <c r="G58" i="1"/>
  <c r="H58" i="1"/>
  <c r="I58" i="1"/>
  <c r="J58" i="1"/>
  <c r="K58" i="1"/>
  <c r="E59" i="1"/>
  <c r="F59" i="1"/>
  <c r="G59" i="1"/>
  <c r="H59" i="1"/>
  <c r="I59" i="1"/>
  <c r="J59" i="1"/>
  <c r="K59" i="1"/>
  <c r="E60" i="1"/>
  <c r="F60" i="1"/>
  <c r="G60" i="1"/>
  <c r="H60" i="1"/>
  <c r="I60" i="1"/>
  <c r="J60" i="1"/>
  <c r="K60" i="1"/>
  <c r="E61" i="1"/>
  <c r="F61" i="1"/>
  <c r="G61" i="1"/>
  <c r="H61" i="1"/>
  <c r="I61" i="1"/>
  <c r="J61" i="1"/>
  <c r="K61" i="1"/>
  <c r="E62" i="1"/>
  <c r="F62" i="1"/>
  <c r="G62" i="1"/>
  <c r="H62" i="1"/>
  <c r="I62" i="1"/>
  <c r="J62" i="1"/>
  <c r="K62" i="1"/>
  <c r="E63" i="1"/>
  <c r="F63" i="1"/>
  <c r="G63" i="1"/>
  <c r="H63" i="1"/>
  <c r="I63" i="1"/>
  <c r="J63" i="1"/>
  <c r="K63" i="1"/>
  <c r="E64" i="1"/>
  <c r="F64" i="1"/>
  <c r="G64" i="1"/>
  <c r="H64" i="1"/>
  <c r="I64" i="1"/>
  <c r="J64" i="1"/>
  <c r="K64" i="1"/>
  <c r="E65" i="1"/>
  <c r="F65" i="1"/>
  <c r="G65" i="1"/>
  <c r="H65" i="1"/>
  <c r="I65" i="1"/>
  <c r="J65" i="1"/>
  <c r="K65" i="1"/>
  <c r="E66" i="1"/>
  <c r="F66" i="1"/>
  <c r="G66" i="1"/>
  <c r="H66" i="1"/>
  <c r="I66" i="1"/>
  <c r="J66" i="1"/>
  <c r="K66" i="1"/>
  <c r="E67" i="1"/>
  <c r="F67" i="1"/>
  <c r="G67" i="1"/>
  <c r="H67" i="1"/>
  <c r="I67" i="1"/>
  <c r="J67" i="1"/>
  <c r="K67" i="1"/>
  <c r="E68" i="1"/>
  <c r="F68" i="1"/>
  <c r="G68" i="1"/>
  <c r="H68" i="1"/>
  <c r="I68" i="1"/>
  <c r="J68" i="1"/>
  <c r="K68" i="1"/>
  <c r="E69" i="1"/>
  <c r="F69" i="1"/>
  <c r="G69" i="1"/>
  <c r="H69" i="1"/>
  <c r="I69" i="1"/>
  <c r="J69" i="1"/>
  <c r="K69" i="1"/>
  <c r="E84" i="1"/>
  <c r="F84" i="1"/>
  <c r="G84" i="1"/>
  <c r="H84" i="1"/>
  <c r="I84" i="1"/>
  <c r="J84" i="1"/>
  <c r="K84" i="1"/>
  <c r="E87" i="1"/>
  <c r="F87" i="1"/>
  <c r="G87" i="1"/>
  <c r="H87" i="1"/>
  <c r="I87" i="1"/>
  <c r="J87" i="1"/>
  <c r="K87" i="1"/>
  <c r="E88" i="1"/>
  <c r="F88" i="1"/>
  <c r="G88" i="1"/>
  <c r="H88" i="1"/>
  <c r="I88" i="1"/>
  <c r="J88" i="1"/>
  <c r="K88" i="1"/>
  <c r="E89" i="1"/>
  <c r="F89" i="1"/>
  <c r="G89" i="1"/>
  <c r="H89" i="1"/>
  <c r="I89" i="1"/>
  <c r="J89" i="1"/>
  <c r="K89" i="1"/>
  <c r="E90" i="1"/>
  <c r="F90" i="1"/>
  <c r="G90" i="1"/>
  <c r="H90" i="1"/>
  <c r="I90" i="1"/>
  <c r="J90" i="1"/>
  <c r="K90" i="1"/>
  <c r="E91" i="1"/>
  <c r="F91" i="1"/>
  <c r="G91" i="1"/>
  <c r="H91" i="1"/>
  <c r="I91" i="1"/>
  <c r="J91" i="1"/>
  <c r="K91" i="1"/>
  <c r="E92" i="1"/>
  <c r="F92" i="1"/>
  <c r="G92" i="1"/>
  <c r="H92" i="1"/>
  <c r="I92" i="1"/>
  <c r="J92" i="1"/>
  <c r="K92" i="1"/>
  <c r="E93" i="1"/>
  <c r="F93" i="1"/>
  <c r="G93" i="1"/>
  <c r="H93" i="1"/>
  <c r="I93" i="1"/>
  <c r="J93" i="1"/>
  <c r="K93" i="1"/>
  <c r="E94" i="1"/>
  <c r="F94" i="1"/>
  <c r="G94" i="1"/>
  <c r="H94" i="1"/>
  <c r="I94" i="1"/>
  <c r="J94" i="1"/>
  <c r="K94" i="1"/>
  <c r="E114" i="1"/>
  <c r="F114" i="1"/>
  <c r="G114" i="1"/>
  <c r="H114" i="1"/>
  <c r="I114" i="1"/>
  <c r="J114" i="1"/>
  <c r="K114" i="1"/>
  <c r="E115" i="1"/>
  <c r="F115" i="1"/>
  <c r="G115" i="1"/>
  <c r="H115" i="1"/>
  <c r="I115" i="1"/>
  <c r="J115" i="1"/>
  <c r="K115" i="1"/>
  <c r="E116" i="1"/>
  <c r="F116" i="1"/>
  <c r="G116" i="1"/>
  <c r="H116" i="1"/>
  <c r="I116" i="1"/>
  <c r="J116" i="1"/>
  <c r="K116" i="1"/>
  <c r="AG82" i="1"/>
  <c r="Z82" i="1" s="1"/>
  <c r="AH82" i="1"/>
  <c r="AA82" i="1" s="1"/>
  <c r="AK82" i="1"/>
  <c r="AD82" i="1" s="1"/>
  <c r="AL82" i="1"/>
  <c r="AE82" i="1" s="1"/>
  <c r="AN115" i="1"/>
  <c r="BW115" i="1" s="1"/>
  <c r="AO115" i="1"/>
  <c r="BX115" i="1" s="1"/>
  <c r="AP115" i="1"/>
  <c r="BY115" i="1" s="1"/>
  <c r="AQ115" i="1"/>
  <c r="AR115" i="1"/>
  <c r="AS115" i="1"/>
  <c r="CB115" i="1" s="1"/>
  <c r="AT115" i="1"/>
  <c r="CC115" i="1" s="1"/>
  <c r="BZ115" i="1"/>
  <c r="CA115" i="1"/>
  <c r="AN116" i="1"/>
  <c r="BW116" i="1" s="1"/>
  <c r="AO116" i="1"/>
  <c r="BX116" i="1" s="1"/>
  <c r="AP116" i="1"/>
  <c r="BY116" i="1" s="1"/>
  <c r="AQ116" i="1"/>
  <c r="BZ116" i="1" s="1"/>
  <c r="AR116" i="1"/>
  <c r="CA116" i="1" s="1"/>
  <c r="AS116" i="1"/>
  <c r="CB116" i="1" s="1"/>
  <c r="AT116" i="1"/>
  <c r="CC116" i="1" s="1"/>
  <c r="AU81" i="1"/>
  <c r="AV81" i="1"/>
  <c r="AW81" i="1"/>
  <c r="AX81" i="1"/>
  <c r="AY81" i="1"/>
  <c r="AZ81" i="1"/>
  <c r="BA81" i="1"/>
  <c r="BB81" i="1"/>
  <c r="BC81" i="1"/>
  <c r="BD81" i="1"/>
  <c r="BE81" i="1"/>
  <c r="BF81" i="1"/>
  <c r="BG81" i="1"/>
  <c r="BH81" i="1"/>
  <c r="BI81" i="1"/>
  <c r="BJ81" i="1"/>
  <c r="BK81" i="1"/>
  <c r="BL81" i="1"/>
  <c r="BM81" i="1"/>
  <c r="BN81" i="1"/>
  <c r="BO81" i="1"/>
  <c r="BP81" i="1"/>
  <c r="BQ81" i="1"/>
  <c r="BR81" i="1"/>
  <c r="BS81" i="1"/>
  <c r="BT81" i="1"/>
  <c r="BU81" i="1"/>
  <c r="BV81" i="1"/>
  <c r="AI82" i="1"/>
  <c r="AB82" i="1" s="1"/>
  <c r="AJ82" i="1"/>
  <c r="AC82" i="1" s="1"/>
  <c r="AN87" i="1"/>
  <c r="BW87" i="1" s="1"/>
  <c r="AO87" i="1"/>
  <c r="AP87" i="1"/>
  <c r="AQ87" i="1"/>
  <c r="BZ87" i="1" s="1"/>
  <c r="AR87" i="1"/>
  <c r="CA87" i="1" s="1"/>
  <c r="AS87" i="1"/>
  <c r="CB87" i="1" s="1"/>
  <c r="AT87" i="1"/>
  <c r="CC87" i="1" s="1"/>
  <c r="AN88" i="1"/>
  <c r="BW88" i="1" s="1"/>
  <c r="AO88" i="1"/>
  <c r="BX88" i="1" s="1"/>
  <c r="AP88" i="1"/>
  <c r="BY88" i="1" s="1"/>
  <c r="AQ88" i="1"/>
  <c r="AR88" i="1"/>
  <c r="AS88" i="1"/>
  <c r="CB88" i="1" s="1"/>
  <c r="AT88" i="1"/>
  <c r="CC88" i="1" s="1"/>
  <c r="AN89" i="1"/>
  <c r="BW89" i="1" s="1"/>
  <c r="AO89" i="1"/>
  <c r="BX89" i="1" s="1"/>
  <c r="AP89" i="1"/>
  <c r="BY89" i="1" s="1"/>
  <c r="AQ89" i="1"/>
  <c r="BZ89" i="1" s="1"/>
  <c r="AR89" i="1"/>
  <c r="CA89" i="1" s="1"/>
  <c r="AS89" i="1"/>
  <c r="CB89" i="1" s="1"/>
  <c r="AT89" i="1"/>
  <c r="CC89" i="1" s="1"/>
  <c r="AN90" i="1"/>
  <c r="BW90" i="1" s="1"/>
  <c r="AO90" i="1"/>
  <c r="BX90" i="1" s="1"/>
  <c r="AP90" i="1"/>
  <c r="BY90" i="1" s="1"/>
  <c r="AQ90" i="1"/>
  <c r="BZ90" i="1" s="1"/>
  <c r="AR90" i="1"/>
  <c r="CA90" i="1" s="1"/>
  <c r="AS90" i="1"/>
  <c r="CB90" i="1" s="1"/>
  <c r="AT90" i="1"/>
  <c r="CC90" i="1" s="1"/>
  <c r="AN91" i="1"/>
  <c r="BW91" i="1" s="1"/>
  <c r="AO91" i="1"/>
  <c r="BX91" i="1" s="1"/>
  <c r="AP91" i="1"/>
  <c r="BY91" i="1" s="1"/>
  <c r="AQ91" i="1"/>
  <c r="BZ91" i="1" s="1"/>
  <c r="AR91" i="1"/>
  <c r="CA91" i="1" s="1"/>
  <c r="AS91" i="1"/>
  <c r="CB91" i="1" s="1"/>
  <c r="AT91" i="1"/>
  <c r="CC91" i="1" s="1"/>
  <c r="AN92" i="1"/>
  <c r="BW92" i="1" s="1"/>
  <c r="AO92" i="1"/>
  <c r="BX92" i="1" s="1"/>
  <c r="AP92" i="1"/>
  <c r="BY92" i="1" s="1"/>
  <c r="AQ92" i="1"/>
  <c r="BZ92" i="1" s="1"/>
  <c r="AR92" i="1"/>
  <c r="CA92" i="1" s="1"/>
  <c r="AS92" i="1"/>
  <c r="CB92" i="1" s="1"/>
  <c r="AT92" i="1"/>
  <c r="CC92" i="1" s="1"/>
  <c r="AN93" i="1"/>
  <c r="BW93" i="1" s="1"/>
  <c r="AO93" i="1"/>
  <c r="BX93" i="1" s="1"/>
  <c r="AP93" i="1"/>
  <c r="BY93" i="1" s="1"/>
  <c r="AQ93" i="1"/>
  <c r="BZ93" i="1" s="1"/>
  <c r="AR93" i="1"/>
  <c r="CA93" i="1" s="1"/>
  <c r="AS93" i="1"/>
  <c r="CB93" i="1" s="1"/>
  <c r="AT93" i="1"/>
  <c r="CC93" i="1" s="1"/>
  <c r="AN94" i="1"/>
  <c r="BW94" i="1" s="1"/>
  <c r="AO94" i="1"/>
  <c r="BX94" i="1" s="1"/>
  <c r="AP94" i="1"/>
  <c r="BY94" i="1" s="1"/>
  <c r="AQ94" i="1"/>
  <c r="BZ94" i="1" s="1"/>
  <c r="AR94" i="1"/>
  <c r="CA94" i="1" s="1"/>
  <c r="AS94" i="1"/>
  <c r="CB94" i="1" s="1"/>
  <c r="AT94" i="1"/>
  <c r="CC94" i="1" s="1"/>
  <c r="AQ81" i="1" l="1"/>
  <c r="F113" i="1"/>
  <c r="AL81" i="1"/>
  <c r="AT81" i="1"/>
  <c r="AS81" i="1"/>
  <c r="AO81" i="1"/>
  <c r="I86" i="1"/>
  <c r="K86" i="1"/>
  <c r="G86" i="1"/>
  <c r="AR81" i="1"/>
  <c r="AN81" i="1"/>
  <c r="H86" i="1"/>
  <c r="J86" i="1"/>
  <c r="F86" i="1"/>
  <c r="E86" i="1"/>
  <c r="AP81" i="1"/>
  <c r="K113" i="1"/>
  <c r="G113" i="1"/>
  <c r="AH81" i="1"/>
  <c r="N27" i="1"/>
  <c r="T82" i="1"/>
  <c r="T81" i="1" s="1"/>
  <c r="AA81" i="1"/>
  <c r="X82" i="1"/>
  <c r="AE81" i="1"/>
  <c r="AN86" i="1"/>
  <c r="AO86" i="1"/>
  <c r="AR86" i="1"/>
  <c r="AS86" i="1"/>
  <c r="AT86" i="1"/>
  <c r="I113" i="1"/>
  <c r="E113" i="1"/>
  <c r="H113" i="1"/>
  <c r="AP86" i="1"/>
  <c r="AQ86" i="1"/>
  <c r="L27" i="1"/>
  <c r="V82" i="1"/>
  <c r="AC81" i="1"/>
  <c r="Q82" i="1"/>
  <c r="J82" i="1" s="1"/>
  <c r="X81" i="1"/>
  <c r="AD81" i="1"/>
  <c r="W82" i="1"/>
  <c r="Z81" i="1"/>
  <c r="S82" i="1"/>
  <c r="E82" i="1" s="1"/>
  <c r="AF81" i="1"/>
  <c r="U82" i="1"/>
  <c r="G82" i="1" s="1"/>
  <c r="AB81" i="1"/>
  <c r="AM81" i="1"/>
  <c r="AI81" i="1"/>
  <c r="AJ81" i="1"/>
  <c r="AK81" i="1"/>
  <c r="AG81" i="1"/>
  <c r="CB86" i="1"/>
  <c r="CC86" i="1"/>
  <c r="BW86" i="1"/>
  <c r="BX87" i="1"/>
  <c r="BX86" i="1" s="1"/>
  <c r="BZ88" i="1"/>
  <c r="BZ86" i="1" s="1"/>
  <c r="BY87" i="1"/>
  <c r="BY86" i="1" s="1"/>
  <c r="CA88" i="1"/>
  <c r="CA86" i="1" s="1"/>
  <c r="M82" i="1" l="1"/>
  <c r="F82" i="1" s="1"/>
  <c r="Y81" i="1"/>
  <c r="K82" i="1"/>
  <c r="W81" i="1"/>
  <c r="P82" i="1"/>
  <c r="I82" i="1" s="1"/>
  <c r="U81" i="1"/>
  <c r="G81" i="1" s="1"/>
  <c r="CB82" i="1"/>
  <c r="Q81" i="1"/>
  <c r="J81" i="1" s="1"/>
  <c r="BX82" i="1"/>
  <c r="V81" i="1"/>
  <c r="O82" i="1"/>
  <c r="H82" i="1" s="1"/>
  <c r="S81" i="1"/>
  <c r="E81" i="1" s="1"/>
  <c r="AM83" i="1"/>
  <c r="AF83" i="1"/>
  <c r="AF80" i="1" s="1"/>
  <c r="Y83" i="1"/>
  <c r="F37" i="1"/>
  <c r="F36" i="1" s="1"/>
  <c r="F35" i="1" s="1"/>
  <c r="G37" i="1"/>
  <c r="G36" i="1" s="1"/>
  <c r="G35" i="1" s="1"/>
  <c r="H37" i="1"/>
  <c r="H36" i="1" s="1"/>
  <c r="H35" i="1" s="1"/>
  <c r="I37" i="1"/>
  <c r="I36" i="1" s="1"/>
  <c r="I35" i="1" s="1"/>
  <c r="J37" i="1"/>
  <c r="J36" i="1" s="1"/>
  <c r="J35" i="1" s="1"/>
  <c r="K37" i="1"/>
  <c r="K36" i="1" s="1"/>
  <c r="K35" i="1" s="1"/>
  <c r="E37" i="1"/>
  <c r="E36" i="1" s="1"/>
  <c r="E35" i="1" s="1"/>
  <c r="F23" i="1"/>
  <c r="G23" i="1"/>
  <c r="H23" i="1"/>
  <c r="I23" i="1"/>
  <c r="J23" i="1"/>
  <c r="K23" i="1"/>
  <c r="F24" i="1"/>
  <c r="G24" i="1"/>
  <c r="H24" i="1"/>
  <c r="I24" i="1"/>
  <c r="J24" i="1"/>
  <c r="K24" i="1"/>
  <c r="E24" i="1"/>
  <c r="E23" i="1"/>
  <c r="M81" i="1" l="1"/>
  <c r="F81" i="1" s="1"/>
  <c r="AM80" i="1"/>
  <c r="K83" i="1"/>
  <c r="BZ82" i="1"/>
  <c r="O81" i="1"/>
  <c r="H81" i="1" s="1"/>
  <c r="BY82" i="1"/>
  <c r="BW82" i="1"/>
  <c r="CC82" i="1"/>
  <c r="CA82" i="1"/>
  <c r="P81" i="1"/>
  <c r="I81" i="1" s="1"/>
  <c r="Y80" i="1"/>
  <c r="K81" i="1" l="1"/>
  <c r="K80" i="1"/>
  <c r="BW84" i="1"/>
  <c r="BX84" i="1"/>
  <c r="BY84" i="1"/>
  <c r="BZ84" i="1"/>
  <c r="CA84" i="1"/>
  <c r="CB84" i="1"/>
  <c r="CC84" i="1"/>
  <c r="M83" i="1"/>
  <c r="O83" i="1"/>
  <c r="P83" i="1"/>
  <c r="Q83" i="1"/>
  <c r="Q80" i="1" s="1"/>
  <c r="S83" i="1"/>
  <c r="T83" i="1"/>
  <c r="U83" i="1"/>
  <c r="V83" i="1"/>
  <c r="W83" i="1"/>
  <c r="X83" i="1"/>
  <c r="Z83" i="1"/>
  <c r="Z80" i="1" s="1"/>
  <c r="AA83" i="1"/>
  <c r="AA80" i="1" s="1"/>
  <c r="AB83" i="1"/>
  <c r="AB80" i="1" s="1"/>
  <c r="AC83" i="1"/>
  <c r="AC80" i="1" s="1"/>
  <c r="AD83" i="1"/>
  <c r="AD80" i="1" s="1"/>
  <c r="AE83" i="1"/>
  <c r="AE80" i="1" s="1"/>
  <c r="AG83" i="1"/>
  <c r="AG80" i="1" s="1"/>
  <c r="AH83" i="1"/>
  <c r="AH80" i="1" s="1"/>
  <c r="AI83" i="1"/>
  <c r="AI80" i="1" s="1"/>
  <c r="AJ83" i="1"/>
  <c r="AJ80" i="1" s="1"/>
  <c r="AK83" i="1"/>
  <c r="AK80" i="1" s="1"/>
  <c r="AL83" i="1"/>
  <c r="AL80" i="1" s="1"/>
  <c r="AU83" i="1"/>
  <c r="AV83" i="1"/>
  <c r="AW83" i="1"/>
  <c r="AX83" i="1"/>
  <c r="AY83" i="1"/>
  <c r="AZ83" i="1"/>
  <c r="BA83" i="1"/>
  <c r="BB83" i="1"/>
  <c r="BC83" i="1"/>
  <c r="BC80" i="1" s="1"/>
  <c r="BD83" i="1"/>
  <c r="BD80" i="1" s="1"/>
  <c r="BE83" i="1"/>
  <c r="BE80" i="1" s="1"/>
  <c r="BF83" i="1"/>
  <c r="BF80" i="1" s="1"/>
  <c r="BG83" i="1"/>
  <c r="BG80" i="1" s="1"/>
  <c r="BH83" i="1"/>
  <c r="BH80" i="1" s="1"/>
  <c r="BI83" i="1"/>
  <c r="BI80" i="1" s="1"/>
  <c r="BJ83" i="1"/>
  <c r="BJ80" i="1" s="1"/>
  <c r="BK83" i="1"/>
  <c r="BK80" i="1" s="1"/>
  <c r="BL83" i="1"/>
  <c r="BL80" i="1" s="1"/>
  <c r="BM83" i="1"/>
  <c r="BM80" i="1" s="1"/>
  <c r="BN83" i="1"/>
  <c r="BN80" i="1" s="1"/>
  <c r="BO83" i="1"/>
  <c r="BO80" i="1" s="1"/>
  <c r="BP83" i="1"/>
  <c r="BP80" i="1" s="1"/>
  <c r="BQ83" i="1"/>
  <c r="BQ80" i="1" s="1"/>
  <c r="BR83" i="1"/>
  <c r="BR80" i="1" s="1"/>
  <c r="BS83" i="1"/>
  <c r="BS80" i="1" s="1"/>
  <c r="BT83" i="1"/>
  <c r="BT80" i="1" s="1"/>
  <c r="BU83" i="1"/>
  <c r="BU80" i="1" s="1"/>
  <c r="BV83" i="1"/>
  <c r="BV80" i="1" s="1"/>
  <c r="E30" i="1"/>
  <c r="E29" i="1" s="1"/>
  <c r="AT83" i="1" l="1"/>
  <c r="AW80" i="1"/>
  <c r="AP80" i="1" s="1"/>
  <c r="AP83" i="1"/>
  <c r="BY83" i="1" s="1"/>
  <c r="AZ80" i="1"/>
  <c r="AS80" i="1" s="1"/>
  <c r="AS83" i="1"/>
  <c r="CB83" i="1" s="1"/>
  <c r="AV80" i="1"/>
  <c r="AO80" i="1" s="1"/>
  <c r="AO83" i="1"/>
  <c r="AY80" i="1"/>
  <c r="AR80" i="1" s="1"/>
  <c r="AR83" i="1"/>
  <c r="CA83" i="1" s="1"/>
  <c r="AU80" i="1"/>
  <c r="AN83" i="1"/>
  <c r="AX80" i="1"/>
  <c r="AQ80" i="1" s="1"/>
  <c r="AQ83" i="1"/>
  <c r="BZ83" i="1" s="1"/>
  <c r="V80" i="1"/>
  <c r="H83" i="1"/>
  <c r="W80" i="1"/>
  <c r="I83" i="1"/>
  <c r="S80" i="1"/>
  <c r="E80" i="1" s="1"/>
  <c r="E83" i="1"/>
  <c r="X80" i="1"/>
  <c r="J80" i="1" s="1"/>
  <c r="J83" i="1"/>
  <c r="T80" i="1"/>
  <c r="F83" i="1"/>
  <c r="U80" i="1"/>
  <c r="G80" i="1" s="1"/>
  <c r="G83" i="1"/>
  <c r="M80" i="1"/>
  <c r="O80" i="1"/>
  <c r="O27" i="1" s="1"/>
  <c r="P80" i="1"/>
  <c r="CC83" i="1"/>
  <c r="BW83" i="1"/>
  <c r="BX83" i="1"/>
  <c r="BA80" i="1"/>
  <c r="AT80" i="1" s="1"/>
  <c r="BB80" i="1"/>
  <c r="AN38" i="1"/>
  <c r="BW38" i="1" s="1"/>
  <c r="AO38" i="1"/>
  <c r="BX38" i="1" s="1"/>
  <c r="AP38" i="1"/>
  <c r="BY38" i="1" s="1"/>
  <c r="AQ38" i="1"/>
  <c r="BZ38" i="1" s="1"/>
  <c r="AR38" i="1"/>
  <c r="CA38" i="1" s="1"/>
  <c r="AS38" i="1"/>
  <c r="CB38" i="1" s="1"/>
  <c r="AT38" i="1"/>
  <c r="CC38" i="1" s="1"/>
  <c r="BW51" i="1"/>
  <c r="BX51" i="1"/>
  <c r="BY51" i="1"/>
  <c r="BZ51" i="1"/>
  <c r="CA51" i="1"/>
  <c r="AS51" i="1"/>
  <c r="CB51" i="1" s="1"/>
  <c r="AT51" i="1"/>
  <c r="CC51" i="1" s="1"/>
  <c r="BW52" i="1"/>
  <c r="BX52" i="1"/>
  <c r="BY52" i="1"/>
  <c r="BZ52" i="1"/>
  <c r="CA52" i="1"/>
  <c r="AS52" i="1"/>
  <c r="CB52" i="1" s="1"/>
  <c r="AT52" i="1"/>
  <c r="CC52" i="1" s="1"/>
  <c r="BW53" i="1"/>
  <c r="BX53" i="1"/>
  <c r="BY53" i="1"/>
  <c r="BZ53" i="1"/>
  <c r="CA53" i="1"/>
  <c r="AS53" i="1"/>
  <c r="CB53" i="1" s="1"/>
  <c r="AT53" i="1"/>
  <c r="CC53" i="1" s="1"/>
  <c r="BW54" i="1"/>
  <c r="BX54" i="1"/>
  <c r="BY54" i="1"/>
  <c r="BZ54" i="1"/>
  <c r="CA54" i="1"/>
  <c r="AS54" i="1"/>
  <c r="CB54" i="1" s="1"/>
  <c r="AT54" i="1"/>
  <c r="CC54" i="1" s="1"/>
  <c r="BW55" i="1"/>
  <c r="BX55" i="1"/>
  <c r="BY55" i="1"/>
  <c r="BZ55" i="1"/>
  <c r="CA55" i="1"/>
  <c r="AS55" i="1"/>
  <c r="CB55" i="1" s="1"/>
  <c r="AT55" i="1"/>
  <c r="CC55" i="1" s="1"/>
  <c r="BW56" i="1"/>
  <c r="BX56" i="1"/>
  <c r="BY56" i="1"/>
  <c r="BZ56" i="1"/>
  <c r="CA56" i="1"/>
  <c r="AS56" i="1"/>
  <c r="CB56" i="1" s="1"/>
  <c r="AT56" i="1"/>
  <c r="CC56" i="1" s="1"/>
  <c r="BW57" i="1"/>
  <c r="BX57" i="1"/>
  <c r="BY57" i="1"/>
  <c r="BZ57" i="1"/>
  <c r="CA57" i="1"/>
  <c r="AS57" i="1"/>
  <c r="CB57" i="1" s="1"/>
  <c r="AT57" i="1"/>
  <c r="CC57" i="1" s="1"/>
  <c r="BW58" i="1"/>
  <c r="BX58" i="1"/>
  <c r="BY58" i="1"/>
  <c r="BZ58" i="1"/>
  <c r="CA58" i="1"/>
  <c r="AS58" i="1"/>
  <c r="CB58" i="1" s="1"/>
  <c r="AT58" i="1"/>
  <c r="CC58" i="1" s="1"/>
  <c r="BW59" i="1"/>
  <c r="BX59" i="1"/>
  <c r="BY59" i="1"/>
  <c r="BZ59" i="1"/>
  <c r="CA59" i="1"/>
  <c r="AS59" i="1"/>
  <c r="CB59" i="1" s="1"/>
  <c r="AT59" i="1"/>
  <c r="CC59" i="1" s="1"/>
  <c r="BW60" i="1"/>
  <c r="BX60" i="1"/>
  <c r="BY60" i="1"/>
  <c r="BZ60" i="1"/>
  <c r="CA60" i="1"/>
  <c r="AS60" i="1"/>
  <c r="CB60" i="1" s="1"/>
  <c r="AT60" i="1"/>
  <c r="CC60" i="1" s="1"/>
  <c r="BW61" i="1"/>
  <c r="BX61" i="1"/>
  <c r="BY61" i="1"/>
  <c r="BZ61" i="1"/>
  <c r="CA61" i="1"/>
  <c r="AS61" i="1"/>
  <c r="CB61" i="1" s="1"/>
  <c r="AT61" i="1"/>
  <c r="CC61" i="1" s="1"/>
  <c r="BW62" i="1"/>
  <c r="BX62" i="1"/>
  <c r="BY62" i="1"/>
  <c r="BZ62" i="1"/>
  <c r="CA62" i="1"/>
  <c r="AS62" i="1"/>
  <c r="CB62" i="1" s="1"/>
  <c r="AT62" i="1"/>
  <c r="CC62" i="1" s="1"/>
  <c r="BW63" i="1"/>
  <c r="BX63" i="1"/>
  <c r="BY63" i="1"/>
  <c r="BZ63" i="1"/>
  <c r="CA63" i="1"/>
  <c r="AS63" i="1"/>
  <c r="CB63" i="1" s="1"/>
  <c r="AT63" i="1"/>
  <c r="CC63" i="1" s="1"/>
  <c r="BW64" i="1"/>
  <c r="BX64" i="1"/>
  <c r="BY64" i="1"/>
  <c r="BZ64" i="1"/>
  <c r="CA64" i="1"/>
  <c r="AS64" i="1"/>
  <c r="CB64" i="1" s="1"/>
  <c r="AT64" i="1"/>
  <c r="CC64" i="1" s="1"/>
  <c r="BW65" i="1"/>
  <c r="BX65" i="1"/>
  <c r="BY65" i="1"/>
  <c r="BZ65" i="1"/>
  <c r="CA65" i="1"/>
  <c r="AS65" i="1"/>
  <c r="CB65" i="1" s="1"/>
  <c r="AT65" i="1"/>
  <c r="CC65" i="1" s="1"/>
  <c r="BW66" i="1"/>
  <c r="BX66" i="1"/>
  <c r="BY66" i="1"/>
  <c r="BZ66" i="1"/>
  <c r="CA66" i="1"/>
  <c r="AS66" i="1"/>
  <c r="CB66" i="1" s="1"/>
  <c r="AT66" i="1"/>
  <c r="CC66" i="1" s="1"/>
  <c r="BW67" i="1"/>
  <c r="BX67" i="1"/>
  <c r="BY67" i="1"/>
  <c r="BZ67" i="1"/>
  <c r="CA67" i="1"/>
  <c r="AS67" i="1"/>
  <c r="CB67" i="1" s="1"/>
  <c r="AT67" i="1"/>
  <c r="CC67" i="1" s="1"/>
  <c r="BW68" i="1"/>
  <c r="BX68" i="1"/>
  <c r="BY68" i="1"/>
  <c r="BZ68" i="1"/>
  <c r="CA68" i="1"/>
  <c r="AS68" i="1"/>
  <c r="CB68" i="1" s="1"/>
  <c r="AT68" i="1"/>
  <c r="CC68" i="1" s="1"/>
  <c r="BW69" i="1"/>
  <c r="BX69" i="1"/>
  <c r="BY69" i="1"/>
  <c r="BZ69" i="1"/>
  <c r="CA69" i="1"/>
  <c r="AS69" i="1"/>
  <c r="CB69" i="1" s="1"/>
  <c r="AT69" i="1"/>
  <c r="CC69" i="1" s="1"/>
  <c r="AP24" i="1"/>
  <c r="BY24" i="1" s="1"/>
  <c r="AP23" i="1"/>
  <c r="BY23" i="1" s="1"/>
  <c r="AN24" i="1"/>
  <c r="BW24" i="1" s="1"/>
  <c r="AO24" i="1"/>
  <c r="BX24" i="1" s="1"/>
  <c r="AQ24" i="1"/>
  <c r="BZ24" i="1" s="1"/>
  <c r="AR24" i="1"/>
  <c r="CA24" i="1" s="1"/>
  <c r="AS24" i="1"/>
  <c r="CB24" i="1" s="1"/>
  <c r="AT24" i="1"/>
  <c r="CC24" i="1" s="1"/>
  <c r="AN30" i="1"/>
  <c r="AN29" i="1" s="1"/>
  <c r="AO30" i="1"/>
  <c r="AO29" i="1" s="1"/>
  <c r="AP30" i="1"/>
  <c r="AP29" i="1" s="1"/>
  <c r="AQ30" i="1"/>
  <c r="AQ29" i="1" s="1"/>
  <c r="AR30" i="1"/>
  <c r="AR29" i="1" s="1"/>
  <c r="AS30" i="1"/>
  <c r="AS29" i="1" s="1"/>
  <c r="AT30" i="1"/>
  <c r="AT29" i="1" s="1"/>
  <c r="AN37" i="1"/>
  <c r="AO37" i="1"/>
  <c r="AP37" i="1"/>
  <c r="AQ37" i="1"/>
  <c r="AR37" i="1"/>
  <c r="AS37" i="1"/>
  <c r="AT37" i="1"/>
  <c r="AN114" i="1"/>
  <c r="AO114" i="1"/>
  <c r="AP114" i="1"/>
  <c r="AQ114" i="1"/>
  <c r="AR114" i="1"/>
  <c r="AS114" i="1"/>
  <c r="AT114" i="1"/>
  <c r="AO23" i="1"/>
  <c r="BX23" i="1" s="1"/>
  <c r="AQ23" i="1"/>
  <c r="BZ23" i="1" s="1"/>
  <c r="AR23" i="1"/>
  <c r="CA23" i="1" s="1"/>
  <c r="AS23" i="1"/>
  <c r="CB23" i="1" s="1"/>
  <c r="AT23" i="1"/>
  <c r="CC23" i="1" s="1"/>
  <c r="AN23" i="1"/>
  <c r="BW23" i="1" s="1"/>
  <c r="AN80" i="1" l="1"/>
  <c r="BW114" i="1"/>
  <c r="AN113" i="1"/>
  <c r="BZ37" i="1"/>
  <c r="AQ36" i="1"/>
  <c r="BZ36" i="1" s="1"/>
  <c r="CB114" i="1"/>
  <c r="AS113" i="1"/>
  <c r="BX114" i="1"/>
  <c r="AO113" i="1"/>
  <c r="CA37" i="1"/>
  <c r="AR36" i="1"/>
  <c r="CA36" i="1" s="1"/>
  <c r="CC114" i="1"/>
  <c r="AT113" i="1"/>
  <c r="BY114" i="1"/>
  <c r="AP113" i="1"/>
  <c r="CB37" i="1"/>
  <c r="AS36" i="1"/>
  <c r="CB36" i="1" s="1"/>
  <c r="BX37" i="1"/>
  <c r="AO36" i="1"/>
  <c r="BX36" i="1" s="1"/>
  <c r="BZ114" i="1"/>
  <c r="AQ113" i="1"/>
  <c r="CC37" i="1"/>
  <c r="AT36" i="1"/>
  <c r="CC36" i="1" s="1"/>
  <c r="BY37" i="1"/>
  <c r="AP36" i="1"/>
  <c r="BY36" i="1" s="1"/>
  <c r="I80" i="1"/>
  <c r="F80" i="1"/>
  <c r="H80" i="1"/>
  <c r="CA114" i="1"/>
  <c r="AR113" i="1"/>
  <c r="BW37" i="1"/>
  <c r="AN36" i="1"/>
  <c r="BW36" i="1" s="1"/>
  <c r="CA30" i="1"/>
  <c r="CB30" i="1"/>
  <c r="BX30" i="1"/>
  <c r="CC30" i="1"/>
  <c r="BY30" i="1"/>
  <c r="BZ30" i="1"/>
  <c r="BW30" i="1"/>
  <c r="CC80" i="1" l="1"/>
  <c r="CC81" i="1"/>
  <c r="CB80" i="1"/>
  <c r="CB81" i="1"/>
  <c r="BY80" i="1"/>
  <c r="BY81" i="1"/>
  <c r="BZ80" i="1"/>
  <c r="BZ81" i="1"/>
  <c r="CA80" i="1"/>
  <c r="CA81" i="1"/>
  <c r="BX80" i="1"/>
  <c r="BX81" i="1"/>
  <c r="BW80" i="1"/>
  <c r="BW81" i="1"/>
  <c r="BV35" i="1"/>
  <c r="BU35" i="1"/>
  <c r="BS35" i="1"/>
  <c r="BR35" i="1"/>
  <c r="BQ35" i="1"/>
  <c r="BO35" i="1"/>
  <c r="BN35" i="1"/>
  <c r="BM35" i="1"/>
  <c r="BK35" i="1"/>
  <c r="BJ35" i="1"/>
  <c r="BI35" i="1"/>
  <c r="BG35" i="1"/>
  <c r="BF35" i="1"/>
  <c r="BE35" i="1"/>
  <c r="BC35" i="1"/>
  <c r="BB35" i="1"/>
  <c r="BA35" i="1"/>
  <c r="AY35" i="1"/>
  <c r="AX35" i="1"/>
  <c r="BT35" i="1"/>
  <c r="BP35" i="1"/>
  <c r="BL35" i="1"/>
  <c r="BH35" i="1"/>
  <c r="BD35" i="1"/>
  <c r="AZ35" i="1"/>
  <c r="BV28" i="1"/>
  <c r="BU28" i="1"/>
  <c r="BT28" i="1"/>
  <c r="BT27" i="1" s="1"/>
  <c r="BS28" i="1"/>
  <c r="BR28" i="1"/>
  <c r="BQ28" i="1"/>
  <c r="BP28" i="1"/>
  <c r="BO28" i="1"/>
  <c r="BN28" i="1"/>
  <c r="BM28" i="1"/>
  <c r="BL28" i="1"/>
  <c r="BK28" i="1"/>
  <c r="BK27" i="1" s="1"/>
  <c r="BJ28" i="1"/>
  <c r="BJ27" i="1" s="1"/>
  <c r="BI28" i="1"/>
  <c r="BI27" i="1" s="1"/>
  <c r="BH28" i="1"/>
  <c r="BG28" i="1"/>
  <c r="BF28" i="1"/>
  <c r="BE28" i="1"/>
  <c r="BC28" i="1"/>
  <c r="BB28" i="1"/>
  <c r="BV22" i="1"/>
  <c r="BV21" i="1" s="1"/>
  <c r="BU22" i="1"/>
  <c r="BU21" i="1" s="1"/>
  <c r="BT22" i="1"/>
  <c r="BT21" i="1" s="1"/>
  <c r="BS22" i="1"/>
  <c r="BS21" i="1" s="1"/>
  <c r="BR22" i="1"/>
  <c r="BR21" i="1" s="1"/>
  <c r="BQ22" i="1"/>
  <c r="BQ21" i="1" s="1"/>
  <c r="BP22" i="1"/>
  <c r="BP21" i="1" s="1"/>
  <c r="BO22" i="1"/>
  <c r="BO21" i="1" s="1"/>
  <c r="BN22" i="1"/>
  <c r="BN21" i="1" s="1"/>
  <c r="BM22" i="1"/>
  <c r="BM21" i="1" s="1"/>
  <c r="BL22" i="1"/>
  <c r="BL21" i="1" s="1"/>
  <c r="BK22" i="1"/>
  <c r="BK21" i="1" s="1"/>
  <c r="BJ22" i="1"/>
  <c r="BJ21" i="1" s="1"/>
  <c r="BI22" i="1"/>
  <c r="BI21" i="1" s="1"/>
  <c r="BH22" i="1"/>
  <c r="BH21" i="1" s="1"/>
  <c r="BG22" i="1"/>
  <c r="BG21" i="1" s="1"/>
  <c r="BF22" i="1"/>
  <c r="BF21" i="1" s="1"/>
  <c r="BE22" i="1"/>
  <c r="BE21" i="1" s="1"/>
  <c r="BD22" i="1"/>
  <c r="BD21" i="1" s="1"/>
  <c r="BC22" i="1"/>
  <c r="BC21" i="1" s="1"/>
  <c r="BB22" i="1"/>
  <c r="BB21" i="1" s="1"/>
  <c r="AV35" i="1"/>
  <c r="AU35" i="1"/>
  <c r="AW35" i="1"/>
  <c r="AW28" i="1"/>
  <c r="M28" i="1"/>
  <c r="P28" i="1"/>
  <c r="P27" i="1" s="1"/>
  <c r="Q28" i="1"/>
  <c r="Q27" i="1" s="1"/>
  <c r="S28" i="1"/>
  <c r="S27" i="1" s="1"/>
  <c r="T28" i="1"/>
  <c r="T27" i="1" s="1"/>
  <c r="U28" i="1"/>
  <c r="V28" i="1"/>
  <c r="V27" i="1" s="1"/>
  <c r="W28" i="1"/>
  <c r="X28" i="1"/>
  <c r="X27" i="1" s="1"/>
  <c r="Y28" i="1"/>
  <c r="Y27" i="1" s="1"/>
  <c r="Z28" i="1"/>
  <c r="Z27" i="1" s="1"/>
  <c r="AA28" i="1"/>
  <c r="AA27" i="1" s="1"/>
  <c r="AB28" i="1"/>
  <c r="AC28" i="1"/>
  <c r="AC27" i="1" s="1"/>
  <c r="AD28" i="1"/>
  <c r="AE28" i="1"/>
  <c r="AE27" i="1" s="1"/>
  <c r="AF28" i="1"/>
  <c r="AF27" i="1" s="1"/>
  <c r="AG28" i="1"/>
  <c r="AG27" i="1" s="1"/>
  <c r="AH28" i="1"/>
  <c r="AH27" i="1" s="1"/>
  <c r="AI28" i="1"/>
  <c r="AJ28" i="1"/>
  <c r="AJ27" i="1" s="1"/>
  <c r="AK28" i="1"/>
  <c r="AL28" i="1"/>
  <c r="AL27" i="1" s="1"/>
  <c r="AM28" i="1"/>
  <c r="AM27" i="1" s="1"/>
  <c r="L22" i="1"/>
  <c r="L21" i="1" s="1"/>
  <c r="M22" i="1"/>
  <c r="M21" i="1" s="1"/>
  <c r="N22" i="1"/>
  <c r="N21" i="1" s="1"/>
  <c r="O22" i="1"/>
  <c r="O21" i="1" s="1"/>
  <c r="P22" i="1"/>
  <c r="P21" i="1" s="1"/>
  <c r="Q22" i="1"/>
  <c r="Q21" i="1" s="1"/>
  <c r="R22" i="1"/>
  <c r="R21" i="1" s="1"/>
  <c r="S22" i="1"/>
  <c r="S21" i="1" s="1"/>
  <c r="T22" i="1"/>
  <c r="T21" i="1" s="1"/>
  <c r="U22" i="1"/>
  <c r="U21" i="1" s="1"/>
  <c r="V22" i="1"/>
  <c r="V21" i="1" s="1"/>
  <c r="W22" i="1"/>
  <c r="W21" i="1" s="1"/>
  <c r="X22" i="1"/>
  <c r="X21" i="1" s="1"/>
  <c r="Y22" i="1"/>
  <c r="Y21" i="1" s="1"/>
  <c r="Z22" i="1"/>
  <c r="Z21" i="1" s="1"/>
  <c r="AA22" i="1"/>
  <c r="AA21" i="1" s="1"/>
  <c r="AB22" i="1"/>
  <c r="AB21" i="1" s="1"/>
  <c r="AC22" i="1"/>
  <c r="AC21" i="1" s="1"/>
  <c r="AD22" i="1"/>
  <c r="AD21" i="1" s="1"/>
  <c r="AE22" i="1"/>
  <c r="AE21" i="1" s="1"/>
  <c r="AF22" i="1"/>
  <c r="AF21" i="1" s="1"/>
  <c r="AG22" i="1"/>
  <c r="AG21" i="1" s="1"/>
  <c r="AH22" i="1"/>
  <c r="AH21" i="1" s="1"/>
  <c r="AI22" i="1"/>
  <c r="AI21" i="1" s="1"/>
  <c r="AJ22" i="1"/>
  <c r="AJ21" i="1" s="1"/>
  <c r="AK22" i="1"/>
  <c r="AK21" i="1" s="1"/>
  <c r="AL22" i="1"/>
  <c r="AL21" i="1" s="1"/>
  <c r="AM22" i="1"/>
  <c r="AM21" i="1" s="1"/>
  <c r="BO27" i="1" l="1"/>
  <c r="AD27" i="1"/>
  <c r="W27" i="1"/>
  <c r="AK27" i="1"/>
  <c r="U27" i="1"/>
  <c r="AI27" i="1"/>
  <c r="BL27" i="1"/>
  <c r="BP27" i="1"/>
  <c r="AB27" i="1"/>
  <c r="BC27" i="1"/>
  <c r="BH27" i="1"/>
  <c r="BH19" i="1" s="1"/>
  <c r="BH20" i="1" s="1"/>
  <c r="BS27" i="1"/>
  <c r="BN27" i="1"/>
  <c r="BB27" i="1"/>
  <c r="AW27" i="1"/>
  <c r="BF27" i="1"/>
  <c r="BF19" i="1" s="1"/>
  <c r="BF20" i="1" s="1"/>
  <c r="BR27" i="1"/>
  <c r="BV27" i="1"/>
  <c r="BG27" i="1"/>
  <c r="M27" i="1"/>
  <c r="BE27" i="1"/>
  <c r="BE19" i="1" s="1"/>
  <c r="BE20" i="1" s="1"/>
  <c r="BM27" i="1"/>
  <c r="BQ27" i="1"/>
  <c r="BU27" i="1"/>
  <c r="BZ29" i="1"/>
  <c r="AU22" i="1"/>
  <c r="AU21" i="1" s="1"/>
  <c r="BA28" i="1"/>
  <c r="CC29" i="1"/>
  <c r="AV28" i="1"/>
  <c r="BX29" i="1"/>
  <c r="AZ22" i="1"/>
  <c r="AZ21" i="1" s="1"/>
  <c r="AV22" i="1"/>
  <c r="AV21" i="1" s="1"/>
  <c r="AY22" i="1"/>
  <c r="AY21" i="1" s="1"/>
  <c r="AY28" i="1"/>
  <c r="AY27" i="1" s="1"/>
  <c r="CA29" i="1"/>
  <c r="AX22" i="1"/>
  <c r="AX21" i="1" s="1"/>
  <c r="AX28" i="1"/>
  <c r="AX27" i="1" s="1"/>
  <c r="BA22" i="1"/>
  <c r="BA21" i="1" s="1"/>
  <c r="AU28" i="1"/>
  <c r="BW29" i="1"/>
  <c r="AZ28" i="1"/>
  <c r="CB29" i="1"/>
  <c r="AW22" i="1"/>
  <c r="AW21" i="1" s="1"/>
  <c r="BT19" i="1"/>
  <c r="BT20" i="1" s="1"/>
  <c r="AQ35" i="1"/>
  <c r="BZ35" i="1" s="1"/>
  <c r="AP35" i="1"/>
  <c r="AR35" i="1"/>
  <c r="CA35" i="1" s="1"/>
  <c r="AO35" i="1"/>
  <c r="BX35" i="1" s="1"/>
  <c r="BJ19" i="1"/>
  <c r="BJ20" i="1" s="1"/>
  <c r="BI19" i="1"/>
  <c r="BI20" i="1" s="1"/>
  <c r="AT35" i="1"/>
  <c r="CC35" i="1" s="1"/>
  <c r="AS35" i="1"/>
  <c r="CB35" i="1" s="1"/>
  <c r="AN35" i="1"/>
  <c r="BW35" i="1" s="1"/>
  <c r="BD28" i="1"/>
  <c r="BD27" i="1" s="1"/>
  <c r="BY29" i="1"/>
  <c r="AT28" i="1" l="1"/>
  <c r="CC28" i="1" s="1"/>
  <c r="BA27" i="1"/>
  <c r="AO28" i="1"/>
  <c r="BX28" i="1" s="1"/>
  <c r="AV27" i="1"/>
  <c r="AS28" i="1"/>
  <c r="CB28" i="1" s="1"/>
  <c r="AZ27" i="1"/>
  <c r="BY35" i="1"/>
  <c r="BK19" i="1"/>
  <c r="BK20" i="1" s="1"/>
  <c r="AP22" i="1"/>
  <c r="BY22" i="1" s="1"/>
  <c r="BU19" i="1"/>
  <c r="BU20" i="1" s="1"/>
  <c r="BR19" i="1"/>
  <c r="BR20" i="1" s="1"/>
  <c r="BP19" i="1"/>
  <c r="BP20" i="1" s="1"/>
  <c r="AQ22" i="1"/>
  <c r="BZ22" i="1" s="1"/>
  <c r="BB19" i="1"/>
  <c r="BB20" i="1" s="1"/>
  <c r="BN19" i="1"/>
  <c r="BN20" i="1" s="1"/>
  <c r="BM19" i="1"/>
  <c r="BM20" i="1" s="1"/>
  <c r="BV19" i="1"/>
  <c r="BV20" i="1" s="1"/>
  <c r="AS22" i="1"/>
  <c r="CB22" i="1" s="1"/>
  <c r="AT22" i="1"/>
  <c r="CC22" i="1" s="1"/>
  <c r="AW19" i="1"/>
  <c r="AW20" i="1" s="1"/>
  <c r="BS19" i="1"/>
  <c r="BS20" i="1" s="1"/>
  <c r="AR22" i="1"/>
  <c r="CA22" i="1" s="1"/>
  <c r="AU27" i="1"/>
  <c r="AN28" i="1"/>
  <c r="BW28" i="1" s="1"/>
  <c r="BO19" i="1"/>
  <c r="BO20" i="1" s="1"/>
  <c r="AN22" i="1"/>
  <c r="BW22" i="1" s="1"/>
  <c r="AO22" i="1"/>
  <c r="BX22" i="1" s="1"/>
  <c r="BC19" i="1"/>
  <c r="BC20" i="1" s="1"/>
  <c r="BL19" i="1"/>
  <c r="BL20" i="1" s="1"/>
  <c r="AR28" i="1"/>
  <c r="CA28" i="1" s="1"/>
  <c r="AQ28" i="1"/>
  <c r="BZ28" i="1" s="1"/>
  <c r="BG19" i="1"/>
  <c r="BG20" i="1" s="1"/>
  <c r="AU19" i="1"/>
  <c r="AU20" i="1" s="1"/>
  <c r="BQ19" i="1"/>
  <c r="BQ20" i="1" s="1"/>
  <c r="AP28" i="1"/>
  <c r="BY28" i="1" s="1"/>
  <c r="AS27" i="1" l="1"/>
  <c r="CB27" i="1" s="1"/>
  <c r="AZ19" i="1"/>
  <c r="AZ20" i="1" s="1"/>
  <c r="AP21" i="1"/>
  <c r="BY21" i="1" s="1"/>
  <c r="AS21" i="1"/>
  <c r="CB21" i="1" s="1"/>
  <c r="BA19" i="1"/>
  <c r="BA20" i="1" s="1"/>
  <c r="AR27" i="1"/>
  <c r="CA27" i="1" s="1"/>
  <c r="AQ21" i="1"/>
  <c r="BZ21" i="1" s="1"/>
  <c r="AT21" i="1"/>
  <c r="CC21" i="1" s="1"/>
  <c r="AX19" i="1"/>
  <c r="AX20" i="1" s="1"/>
  <c r="AT27" i="1"/>
  <c r="CC27" i="1" s="1"/>
  <c r="AO21" i="1"/>
  <c r="BX21" i="1" s="1"/>
  <c r="AR21" i="1"/>
  <c r="CA21" i="1" s="1"/>
  <c r="AO27" i="1"/>
  <c r="BX27" i="1" s="1"/>
  <c r="AQ27" i="1"/>
  <c r="BZ27" i="1" s="1"/>
  <c r="AV19" i="1"/>
  <c r="AV20" i="1" s="1"/>
  <c r="AN21" i="1"/>
  <c r="BW21" i="1" s="1"/>
  <c r="AY19" i="1"/>
  <c r="AY20" i="1" s="1"/>
  <c r="AN27" i="1"/>
  <c r="BW27" i="1" s="1"/>
  <c r="AP27" i="1"/>
  <c r="BY27" i="1" s="1"/>
  <c r="BD19" i="1"/>
  <c r="BD20" i="1" s="1"/>
  <c r="F30" i="1"/>
  <c r="F29" i="1" s="1"/>
  <c r="G30" i="1"/>
  <c r="G29" i="1" s="1"/>
  <c r="H30" i="1"/>
  <c r="H29" i="1" s="1"/>
  <c r="I30" i="1"/>
  <c r="I29" i="1" s="1"/>
  <c r="J30" i="1"/>
  <c r="J29" i="1" s="1"/>
  <c r="K30" i="1"/>
  <c r="K29" i="1" s="1"/>
  <c r="CB113" i="1"/>
  <c r="CA113" i="1"/>
  <c r="BZ113" i="1"/>
  <c r="BX113" i="1"/>
  <c r="CC113" i="1"/>
  <c r="BY113" i="1"/>
  <c r="BW113" i="1"/>
  <c r="AS19" i="1" l="1"/>
  <c r="AS20" i="1" s="1"/>
  <c r="AR19" i="1"/>
  <c r="AN19" i="1"/>
  <c r="AN20" i="1" s="1"/>
  <c r="AT19" i="1"/>
  <c r="AQ19" i="1"/>
  <c r="AO19" i="1"/>
  <c r="J28" i="1"/>
  <c r="F28" i="1"/>
  <c r="K22" i="1"/>
  <c r="K21" i="1" s="1"/>
  <c r="G22" i="1"/>
  <c r="G21" i="1" s="1"/>
  <c r="AB19" i="1"/>
  <c r="AB20" i="1" s="1"/>
  <c r="M19" i="1"/>
  <c r="M20" i="1" s="1"/>
  <c r="Y19" i="1"/>
  <c r="Y20" i="1" s="1"/>
  <c r="N19" i="1"/>
  <c r="N20" i="1" s="1"/>
  <c r="AM19" i="1"/>
  <c r="AM20" i="1" s="1"/>
  <c r="X19" i="1"/>
  <c r="X20" i="1" s="1"/>
  <c r="AJ19" i="1"/>
  <c r="AJ20" i="1" s="1"/>
  <c r="L19" i="1"/>
  <c r="L20" i="1" s="1"/>
  <c r="AI19" i="1"/>
  <c r="AI20" i="1" s="1"/>
  <c r="P19" i="1"/>
  <c r="P20" i="1" s="1"/>
  <c r="W19" i="1"/>
  <c r="W20" i="1" s="1"/>
  <c r="AH19" i="1"/>
  <c r="AH20" i="1" s="1"/>
  <c r="S19" i="1"/>
  <c r="S20" i="1" s="1"/>
  <c r="AG19" i="1"/>
  <c r="AG20" i="1" s="1"/>
  <c r="O19" i="1"/>
  <c r="O20" i="1" s="1"/>
  <c r="V19" i="1"/>
  <c r="V20" i="1" s="1"/>
  <c r="AA19" i="1"/>
  <c r="AA20" i="1" s="1"/>
  <c r="AF19" i="1"/>
  <c r="AF20" i="1" s="1"/>
  <c r="AL19" i="1"/>
  <c r="AL20" i="1" s="1"/>
  <c r="E22" i="1"/>
  <c r="E21" i="1" s="1"/>
  <c r="G28" i="1"/>
  <c r="H28" i="1"/>
  <c r="J22" i="1"/>
  <c r="J21" i="1" s="1"/>
  <c r="F22" i="1"/>
  <c r="F21" i="1" s="1"/>
  <c r="I28" i="1"/>
  <c r="R19" i="1"/>
  <c r="R20" i="1" s="1"/>
  <c r="T19" i="1"/>
  <c r="T20" i="1" s="1"/>
  <c r="AE19" i="1"/>
  <c r="AE20" i="1" s="1"/>
  <c r="AK19" i="1"/>
  <c r="AK20" i="1" s="1"/>
  <c r="Z19" i="1"/>
  <c r="Z20" i="1" s="1"/>
  <c r="Q19" i="1"/>
  <c r="Q20" i="1" s="1"/>
  <c r="AD19" i="1"/>
  <c r="AD20" i="1" s="1"/>
  <c r="U19" i="1"/>
  <c r="U20" i="1" s="1"/>
  <c r="AC19" i="1"/>
  <c r="AC20" i="1" s="1"/>
  <c r="H22" i="1"/>
  <c r="H21" i="1" s="1"/>
  <c r="K28" i="1"/>
  <c r="I22" i="1"/>
  <c r="I21" i="1" s="1"/>
  <c r="AP19" i="1"/>
  <c r="E28" i="1"/>
  <c r="F27" i="1" l="1"/>
  <c r="J27" i="1"/>
  <c r="J19" i="1" s="1"/>
  <c r="J20" i="1" s="1"/>
  <c r="H27" i="1"/>
  <c r="H19" i="1" s="1"/>
  <c r="H20" i="1" s="1"/>
  <c r="I27" i="1"/>
  <c r="I19" i="1" s="1"/>
  <c r="I20" i="1" s="1"/>
  <c r="G27" i="1"/>
  <c r="E27" i="1"/>
  <c r="E19" i="1" s="1"/>
  <c r="E20" i="1" s="1"/>
  <c r="K27" i="1"/>
  <c r="BW20" i="1"/>
  <c r="BW19" i="1"/>
  <c r="CB19" i="1"/>
  <c r="AR20" i="1"/>
  <c r="CA20" i="1" s="1"/>
  <c r="CA19" i="1"/>
  <c r="AQ20" i="1"/>
  <c r="BZ20" i="1" s="1"/>
  <c r="BZ19" i="1"/>
  <c r="AO20" i="1"/>
  <c r="BX20" i="1" s="1"/>
  <c r="BX19" i="1"/>
  <c r="AT20" i="1"/>
  <c r="CC20" i="1" s="1"/>
  <c r="CC19" i="1"/>
  <c r="CB20" i="1"/>
  <c r="BY19" i="1"/>
  <c r="AP20" i="1"/>
  <c r="BY20" i="1" s="1"/>
  <c r="K19" i="1" l="1"/>
  <c r="K20" i="1" s="1"/>
  <c r="F19" i="1"/>
  <c r="F20" i="1" s="1"/>
  <c r="G19" i="1"/>
  <c r="G20" i="1" s="1"/>
</calcChain>
</file>

<file path=xl/sharedStrings.xml><?xml version="1.0" encoding="utf-8"?>
<sst xmlns="http://schemas.openxmlformats.org/spreadsheetml/2006/main" count="2173" uniqueCount="452">
  <si>
    <t>Приложение № 15</t>
  </si>
  <si>
    <t>к приказу Минэнерго России
от 25 апреля 2018 г. № 320</t>
  </si>
  <si>
    <t>Форма 15. Отчет об исполнении плана ввода объектов инвестиционной деятельности (мощностей) в эксплуатацию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</si>
  <si>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</si>
  <si>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</si>
  <si>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</si>
  <si>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</si>
  <si>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</si>
  <si>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</si>
  <si>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</si>
  <si>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</si>
  <si>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</si>
  <si>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</si>
  <si>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</si>
  <si>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</si>
  <si>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</si>
  <si>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</si>
  <si>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</si>
  <si>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</si>
  <si>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</si>
  <si>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</si>
  <si>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</si>
  <si>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</si>
  <si>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</si>
  <si>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</si>
  <si>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</si>
  <si>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</si>
  <si>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</si>
  <si>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</si>
  <si>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</si>
  <si>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</si>
  <si>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</si>
  <si>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</si>
  <si>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</si>
  <si>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</si>
  <si>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</si>
  <si>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</si>
  <si>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</si>
  <si>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</si>
  <si>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</si>
  <si>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</si>
  <si>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</si>
  <si>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</si>
  <si>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</si>
  <si>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</si>
  <si>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</si>
  <si>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</si>
  <si>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</si>
  <si>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</si>
  <si>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</si>
  <si>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</si>
  <si>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</si>
  <si>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</si>
  <si>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</si>
  <si>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</si>
  <si>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</si>
  <si>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</si>
  <si>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</si>
  <si>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</si>
  <si>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</si>
  <si>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</si>
  <si>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</si>
  <si>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</si>
  <si>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</si>
  <si>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</si>
  <si>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</si>
  <si>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</si>
  <si>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</si>
  <si>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</si>
  <si>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</si>
  <si>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</si>
  <si>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</si>
  <si>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</si>
  <si>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</si>
  <si>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</si>
  <si>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</si>
  <si>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</si>
  <si>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</si>
  <si>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</si>
  <si>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</si>
  <si>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</si>
  <si>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</si>
  <si>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</si>
  <si>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</si>
  <si>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</si>
  <si>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</si>
  <si>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</si>
  <si>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</si>
  <si>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</si>
  <si>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</si>
  <si>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</si>
  <si>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</si>
  <si>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</si>
  <si>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</si>
  <si>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</si>
  <si>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</si>
  <si>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</si>
  <si>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</si>
  <si>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</si>
  <si>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</si>
  <si>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</si>
  <si>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</si>
  <si>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</si>
  <si>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</si>
  <si>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</si>
  <si>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</si>
  <si>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</si>
  <si>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</si>
  <si>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</si>
  <si>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Муниципального предприятия "Всеволожское предприятие электрических сетей"</t>
  </si>
  <si>
    <t>Всего, в том числе: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</si>
  <si>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</si>
  <si>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</si>
  <si>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</si>
  <si>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</si>
  <si>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</si>
  <si>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</si>
  <si>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</si>
  <si>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</si>
  <si>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</si>
  <si>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</si>
  <si>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</si>
  <si>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</si>
  <si>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</si>
  <si>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Мероприятия по технологическому присоединению ООО "Петрострой", Г.Всеволожск дорога Жизни (16/Д-325)</t>
  </si>
  <si>
    <t>I_0000033611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</si>
  <si>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</si>
  <si>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</si>
  <si>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</si>
  <si>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</si>
  <si>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</si>
  <si>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</si>
  <si>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</si>
  <si>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</si>
  <si>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</si>
  <si>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</si>
  <si>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</si>
  <si>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</si>
  <si>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</si>
  <si>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</si>
  <si>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</si>
  <si>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</si>
  <si>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</si>
  <si>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</si>
  <si>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</si>
  <si>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</si>
  <si>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</si>
  <si>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</si>
  <si>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</si>
  <si>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</si>
  <si>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</si>
  <si>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</si>
  <si>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</si>
  <si>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</si>
  <si>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</si>
  <si>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</si>
  <si>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</si>
  <si>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</si>
  <si>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</si>
  <si>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</si>
  <si>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</si>
  <si>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</si>
  <si>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</si>
  <si>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</si>
  <si>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</si>
  <si>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</si>
  <si>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</si>
  <si>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</si>
  <si>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</si>
  <si>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</si>
  <si>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</si>
  <si>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</si>
  <si>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</si>
  <si>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</si>
  <si>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</si>
  <si>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</si>
  <si>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</si>
  <si>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</si>
  <si>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</si>
  <si>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</si>
  <si>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1.6.3</t>
  </si>
  <si>
    <t>нд</t>
  </si>
  <si>
    <t>1.2.2.1.18</t>
  </si>
  <si>
    <t xml:space="preserve">пос. Токсово, реконструкция ВЛ-10 кВ ф. 601-06 участка между ТП-214 и ТП-232 (переход ж/д), L=60 м </t>
  </si>
  <si>
    <t xml:space="preserve">I_2000001118 </t>
  </si>
  <si>
    <t>Реконструкция ВЛ-0,4кВ ТП-69 Ф.7,   L~550м, г. Всеволожск.</t>
  </si>
  <si>
    <t>J_2000001292</t>
  </si>
  <si>
    <t>1.2.2.1.19</t>
  </si>
  <si>
    <t>1.2.2.1.20</t>
  </si>
  <si>
    <t>1.2.2.1.21</t>
  </si>
  <si>
    <t>1.2.2.1.22</t>
  </si>
  <si>
    <t>г. Всеволожск, реконструкция ВЛ-0,4 кВ ф. 2 от ТП-120 по ул. Обороны и пер. Теневому L=750м</t>
  </si>
  <si>
    <t xml:space="preserve"> I_2000001242</t>
  </si>
  <si>
    <t>1.2.2.1.23</t>
  </si>
  <si>
    <t>1.2.2.1.24</t>
  </si>
  <si>
    <t>Реконструкция КЛ-6кВ ф.640-01 от РП-10 до ТП-90, L~150м,Колтушское ш. у д.20.  г.Всеволожск</t>
  </si>
  <si>
    <t>J_2000000139</t>
  </si>
  <si>
    <t>1.2.2.1.25</t>
  </si>
  <si>
    <t xml:space="preserve">Реконструкция КЛ-6кВ ф.640-01 от РП-10 до ТП-94, L~550м., Колтушское ш. у д.20,  г.Всеволожск
</t>
  </si>
  <si>
    <t>J_2000001310</t>
  </si>
  <si>
    <t>1.2.2.1.26</t>
  </si>
  <si>
    <t>1.2.2.1.27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</si>
  <si>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</si>
  <si>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</si>
  <si>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</si>
  <si>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</si>
  <si>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</si>
  <si>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</si>
  <si>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 xml:space="preserve"> Строительство 2БКРТП-630/6/0,4кВ взамен ЗТП-2411 с  трансформаторами    ТМГ- 400/6/0,4кВ,  пос. им. Свердлова</t>
  </si>
  <si>
    <t>J_2000002576</t>
  </si>
  <si>
    <t>г.Всеволожск,КТПП-630 с трансформатором 400кВА на ул.Варшавская взамен ТП-11</t>
  </si>
  <si>
    <t>E_2000002515</t>
  </si>
  <si>
    <t>г.Всеволожск,КЛ-10кВ от ТП-118 до ТП-120,АСБ-10 3х185, L≈0,11км</t>
  </si>
  <si>
    <t>E_2000002311</t>
  </si>
  <si>
    <t>г.Всеволожск, строительство КЛ-10кВ от ТП-118 до ТП-123, кабелем АСБ-10 3х185, L≈0,49км</t>
  </si>
  <si>
    <t>E_2000002312</t>
  </si>
  <si>
    <t>пос. Токсово, КЛ-10 к от ТП-431 до ТП-324, фид. 601-08 АСБ-10-185</t>
  </si>
  <si>
    <t>E_2000000236</t>
  </si>
  <si>
    <t xml:space="preserve">1.2.3.2 </t>
  </si>
  <si>
    <t>Установка приборов учета, класс напряжения 6 (10) кВ</t>
  </si>
  <si>
    <t>1.2.3.2.1</t>
  </si>
  <si>
    <t>J_2100000054</t>
  </si>
  <si>
    <t>J_2000000455</t>
  </si>
  <si>
    <t>Реконструкция ВЛ-10 кВ ф. 325-01 L~ 450 м,  ул. Пионерская,  п. Рахья</t>
  </si>
  <si>
    <t>J_2100001127</t>
  </si>
  <si>
    <t>Реконструкция ВЛ-0,4кВ  ТП-104 Ф.2,   L~445м , г. Всеволожск.</t>
  </si>
  <si>
    <t>J_2200001281</t>
  </si>
  <si>
    <t>Замена ПУ на основании ФЗ 522 по классу напряжения 0,4кВ</t>
  </si>
  <si>
    <t>М_2200000055</t>
  </si>
  <si>
    <t>Распоряжением Комитета по ТЭК №79 от 31.10.2022г.</t>
  </si>
  <si>
    <t>деятельности (мощностей) в эксплуатацию в 2023 году</t>
  </si>
  <si>
    <t>1.2.2.1.28</t>
  </si>
  <si>
    <t>1.2.2.1.29</t>
  </si>
  <si>
    <t>1.2.2.1.30</t>
  </si>
  <si>
    <t>1.2.2.1.31</t>
  </si>
  <si>
    <t>1.2.2.1.32</t>
  </si>
  <si>
    <t>1.2.2.1.33</t>
  </si>
  <si>
    <t>г.Всеволожск, в ТП-85 замена оборудования.</t>
  </si>
  <si>
    <t>E_2300000158</t>
  </si>
  <si>
    <t>J_2200001123</t>
  </si>
  <si>
    <t>J_2200001124</t>
  </si>
  <si>
    <t>Реконструкция  ВЛ-0.4кВ от РУ-0.4кВ ТП-148 L~380м ;  г. Всеволожск</t>
  </si>
  <si>
    <t>J_2200001262</t>
  </si>
  <si>
    <t>Реконструкция ВЛ-0,4кВ  ТП-17 Ф.8  L~1040м  ул.Коммуны, ул.Варшавская, г. Всеволожск</t>
  </si>
  <si>
    <t>J_2200001266</t>
  </si>
  <si>
    <t>Реконструкция ВЛ-0,4кВ ТП-85 Ф.3 , L~430м г. Всеволожск.</t>
  </si>
  <si>
    <t>J_2200001296</t>
  </si>
  <si>
    <t>Реконструкция ВЛ-0,4 кВ от ТП-322   L~700 м,  ул. Озерная, Токсово</t>
  </si>
  <si>
    <t>J_2200012102</t>
  </si>
  <si>
    <t>Pеконструкция КЛ-10кВ от ПС-525 ф.525-203   L~200м,    ул. Гоголя, г.Всеволожск</t>
  </si>
  <si>
    <t>J_2200001312</t>
  </si>
  <si>
    <t>Реконструкция КЛ-10 кВ ф.403-04  от ТП-92 до1-й  ОЛ в сторону ТП-112    L~210 м, г.Всеволожск.</t>
  </si>
  <si>
    <t>J_2200001317</t>
  </si>
  <si>
    <t>Реконструкция КЛ-10 кВ ф.525-103 L~275 м  от ТП-172 до муфты в сторону ТП-31. г.Всеволожск.</t>
  </si>
  <si>
    <t>J_2200001322</t>
  </si>
  <si>
    <t>J_2300001125</t>
  </si>
  <si>
    <t>Реконструкция  2ВЛ-0,4 кВ ф. 2(L~  90 м ), ф. 8(L~230 м  ) от ТП-41,   Октябрьское шоссе, ул. Гладкинская четная,  п. Рахья</t>
  </si>
  <si>
    <t>J_2300001261</t>
  </si>
  <si>
    <t xml:space="preserve">Реконструкция ВЛ-0,4кВ ТП-16 Ф.3   L~300м г. Всеволожск </t>
  </si>
  <si>
    <t>J_2300001270</t>
  </si>
  <si>
    <t>Реконструкция ВЛ-0,4кВ  ТП-87 Ф.2   L~145м  ул.Горсткина, г. Всеволожск.</t>
  </si>
  <si>
    <t>J_2300001271</t>
  </si>
  <si>
    <t>Реконструкция ВЛ-0,4кВ ТП-113 Ф.2,   L~250м  ул.Тургенева, г. Всеволожск.</t>
  </si>
  <si>
    <t>J_2300001274</t>
  </si>
  <si>
    <t>Реконструкция ВЛ-0,4кВ  ТП-147 Ф.2,   L~410м  г. Всеволожск.</t>
  </si>
  <si>
    <t>J_2300001289</t>
  </si>
  <si>
    <t>Реконструкция ВЛ-0,4кВ ТП-147 Ф.4 ,  L~200м г. Всеволожск.</t>
  </si>
  <si>
    <t>J_2300001290</t>
  </si>
  <si>
    <t>Реконструкция ВЛ-0,4кВ ТП-69 Ф.6,  L~340м г. Всеволожск.</t>
  </si>
  <si>
    <t>J_2300001291</t>
  </si>
  <si>
    <t>Реконструкция ВЛ-0,4кВ  ТП-69 Ф.9 ,  L~320м , г. Всеволожск.</t>
  </si>
  <si>
    <t>J_2300001293</t>
  </si>
  <si>
    <t>пос.Токсово, реконструкция ВЛ-0,4кВ от ПП-4 по ул.Инженерная,СИП-2 3х95+1х95</t>
  </si>
  <si>
    <t>E_2300001216</t>
  </si>
  <si>
    <t>Реконструкция ВЛ-0,4кВ  ТП-41 ф.4  L~450м,  г.п.Рахья</t>
  </si>
  <si>
    <t xml:space="preserve"> J_2300001243</t>
  </si>
  <si>
    <t xml:space="preserve">Pеконструкция КЛ-10 кВ от РП-4 ф. 525-403 до  ТП-192, L~ 130 м. г. Всеволожск </t>
  </si>
  <si>
    <t>J_2300001313</t>
  </si>
  <si>
    <t xml:space="preserve">пос.Рахья, ВЛ-10кВ, ф. 1от РТП-2983 до Сосновой (к ТП-5), СИП-3 1х95, L=250м </t>
  </si>
  <si>
    <t>E_2300000119</t>
  </si>
  <si>
    <t>пос.Рахья, реконструкция КЛ-0,4 от  ТП-15 до д.31-32 по ул.Стационная,АСБ-1 4х120</t>
  </si>
  <si>
    <t>E_2300000142</t>
  </si>
  <si>
    <t xml:space="preserve">пос.Рахья,ВЛ-0,4кВ от ТП-41 по ул.Луговая,ул.Железнодорожная,ул.Гладкинская,СИП-2 3х95+1х95, L=1100м </t>
  </si>
  <si>
    <t>E_0000001222</t>
  </si>
  <si>
    <t xml:space="preserve">пос.Рахья,ВЛ-10кВ,от РТП-2983 до ТП-17,СИП-3 1х95, L=1150м </t>
  </si>
  <si>
    <t>E_0000001110</t>
  </si>
  <si>
    <t xml:space="preserve">г.Всеволожск,ВЛ-0,4кВ от ТП-20 по ул.Некрасова,СИП-2 3х95+1х95, L=470м </t>
  </si>
  <si>
    <t>E_0000001225</t>
  </si>
  <si>
    <t>Строительство КТП-630/10/0,4 взамен ТП-439  установка существующего тр-ра 250 кВА, ул. Луговая, пос. Токсово</t>
  </si>
  <si>
    <t xml:space="preserve">J_2200002568 </t>
  </si>
  <si>
    <t xml:space="preserve">Строительство КРУН-10кВ   ф.325-16, от оп.117-оп.118   г.п. Рахья  
</t>
  </si>
  <si>
    <t>J_2200000265</t>
  </si>
  <si>
    <t>г.Всеволожск,ВЛ-0,4кВ от ТП-88 по ул.Евграфова,СИП-2 3х95+1х95, L=600м</t>
  </si>
  <si>
    <t>E_0000000222</t>
  </si>
  <si>
    <t>Автомобиль УАЗ</t>
  </si>
  <si>
    <t>J_2200000437</t>
  </si>
  <si>
    <t>автомобиль легковой ВАЗ (НИВА) 3 шт</t>
  </si>
  <si>
    <t>J_2200000438</t>
  </si>
  <si>
    <t>Покупка электроинструмента и вспомогательных материалов для выполнения ИПР</t>
  </si>
  <si>
    <t>В связи с отсутствием тарифных источников титул перенесен в 2024г. (АОТС 18.01.23) Проект находится на согласовании в Комитете по ТЭК.</t>
  </si>
  <si>
    <t>В связи с отсутствием тарифных источников, строительство титула перенесено на 2025г. (АТО от 28.12.2021г.) Проект находится на согласовании в Комитете по ТЭК.</t>
  </si>
  <si>
    <t>В связи с отсутствием тарифных источников титул перенесен в 2023г.(АТО от 18.02.2022г.)</t>
  </si>
  <si>
    <t>В связи с отсутствием тарифных источников, СМР титула перенесено на 2023г.  (АТО от 30.04.2020г.) ПИР выполнен в полном объеме, подано заявление получение постановления на размещение объекта в Администрацию ВМР, срок получения постановления - январь 2022г, Заключен договор подряда, невыполнение со стороны подрядчика в связи с отсутствием авансирования</t>
  </si>
  <si>
    <t>В связи с отсутствием тарифных источников , строительство титула перенесено на 2023г.  (АТО от 20.12.2022г.)</t>
  </si>
  <si>
    <t>В связи с отсутствием тарифных источников, строительство титула перенесено на 2023г.  (АТО от 20.12.22г.)/ Заключен договор подряда, невыполнение со стороны подрядчика в связи с отсутствием авансирования</t>
  </si>
  <si>
    <t>В связи с отсутствием тарифных источников титул перенесен в 2024г. (АТО от 26.12.22) Проект находится на согласовании в Комитете по ТЭК.</t>
  </si>
  <si>
    <t>В связи с отсутствием тарифных источников титул перенесен в ИПР 2025-2029г.(АТО от 28.02.2022) Проект находится на согласовании в Комитете по ТЭК.</t>
  </si>
  <si>
    <t>В связи с отсутствием тарифных источников титул перенесен в 2024г. (АТО от 31.01.2022) Проект находится на согласовании в Комитете по ТЭК.</t>
  </si>
  <si>
    <t>В связи с отсутствием тарифных источников, выполнение титула перенесено в ИПР 2025-2029гг.  Проект находится на согласовании в Комитете по ТЭК.</t>
  </si>
  <si>
    <t>В связи с отсутствием тарифных источников титул перенесен в ИПР 2025-2029гг. (АТО от 18.02.2022)  Проект находится на согласовании в Комитете по ТЭК.</t>
  </si>
  <si>
    <t>В связи с отсутствием тарифных источников титул перенесен в ИПР 2025-2029гг.(АТО от 28.02.2022) Проект находится на согласовании в Комитете по ТЭК.</t>
  </si>
  <si>
    <t>В связи с отсутствием тарифных источников титул перенесен в ИПР 2025-2029гг. (АТО 18.02.2022) Проект находится на согласовании в Комитете по ТЭК.</t>
  </si>
  <si>
    <t>В связи с отсутствием тарифных источников титул перенесен в 2023г.</t>
  </si>
  <si>
    <t>В связи с отсутствием тарифных источников титул перенесен в 2023г. (АТО от 28.01.2022) Финансирование планируется в 2024г.</t>
  </si>
  <si>
    <t>В связи с отсутствием тарифных источников титул перенесен в 2023г. (АТО от 31.01.2022) Финансирование планируется в 2024г.</t>
  </si>
  <si>
    <t>В связи с отсутствием тарифных источников титул перенесен в 2024г.  Проект находится на согласовании в Комитете по ТЭК.</t>
  </si>
  <si>
    <t>В связи с отсутствием тарифных источников титул перенесен в 2024г. (АОТС 10.02.23)  Проект находится на согласовании в Комитете по ТЭК.</t>
  </si>
  <si>
    <t>В связи с отсутствием тарифных источников титул перенесен в 2024г. (АОТС 31.01.23)  Проект находится на согласовании в Комитете по ТЭК.</t>
  </si>
  <si>
    <t>В связи с отсутствием тарифных источников титул перенесен в 2024г. Проект находится на согласовании в Комитете по ТЭК.</t>
  </si>
  <si>
    <t>В связи с отсутствием тарифных источников титул перенесен в ИПР 2025-2029г. Проект находится на согласовании в Комитете по ТЭК.</t>
  </si>
  <si>
    <t>Корректировка сроков реализации в соотвествии  с уточненным реестром заключенных договоров технологического присоединения потребителей. Работы по титулу перенесены с 2018 г. на 2019г./устранение замечаний подрядчиком по ПИР, СМР перенесены на 2023г (АТО 28.01.22)  Проект находится на согласовании в Комитете по ТЭК.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</si>
  <si>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2024г(АТО 24.02.21) Проект находится на согласовании в Комитете по ТЭК.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</si>
  <si>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2024г (АТО 31.01.2022) Проект находится на согласовании в Комитете по ТЭК.</t>
  </si>
  <si>
    <t>Выполнение мероприятий по замене и установке ПУ в соответствии с ФЗ 522</t>
  </si>
  <si>
    <t>В связи с отсутствием тарифных источников титул перенесен в ИПР2025-2029г.(АТО от 28.12.2021г.) Проект находится на согласовании в Комитете по ТЭК.</t>
  </si>
  <si>
    <t>Освоение планируется в 2024г. Финансирование запланировано  в  2025г. (АТО 28.02.22) Проект находится на согласовании в Комитете по ТЭК.</t>
  </si>
  <si>
    <t>Освоение планируется в 2023г. Финансирование запланировано  в  2024г. (АТО 18.01.23) Проект находится на согласовании в Комитете по ТЭК.</t>
  </si>
  <si>
    <t>В связи с отсутствием тарифных источников титул перенесен в ИПР 2025-2029г.(АТО от 18.02.2022г.) Проект находится на согласовании в Комитете по ТЭК.</t>
  </si>
  <si>
    <t>В связи с ограниченными источниками финансирования в 2015 году, объект перенесен в ИПР 2019г/ устранение замечаний подрядчиком по ПИР,  СМР перенесены на 2023г (АТО 28.01.2022)</t>
  </si>
  <si>
    <t>В связи с отсутствием тарифных источников титул перенесен в 2023г</t>
  </si>
  <si>
    <t>договор лизинга от 26.09.22г. №22877-СПБ-22-АМ-Л, договор лизинга от 26.09.22г.  №22878-СПБ-22-АМ-Л</t>
  </si>
  <si>
    <t>производственная необходимость</t>
  </si>
  <si>
    <t>Реконструкция ТП-239. Замена существующего тр. ТМГ-100/10/0,4 на ТМГ- 160/10/0,4 кВ.  ул. Садовая,  г. Всеволожск (ООО «Кураж» 22/Д-184 от 19.04.2022 г.)</t>
  </si>
  <si>
    <t>М_2200032502</t>
  </si>
  <si>
    <t>1.2.2.1.34</t>
  </si>
  <si>
    <t>Реконструкция ВЛИ-0,4кВт от  оп.1 ф.15 ТП-12 до КК-12/1 L=0,1км. Ул.Межевая д.20,г.Всеволожск (ИП Сукиасян Т.М, ИП Сукиасян Р.М. 21/З-718 от 28.12.21 г.)</t>
  </si>
  <si>
    <t>N_2300032223</t>
  </si>
  <si>
    <t>1.2.2.1.35</t>
  </si>
  <si>
    <t>Реконструкция КВЛ-0,4 кВ фид. 1 ТП-31, L= 430 м., ул. Ломоносова, г. Всеволожск  (Прокопьев А.Ю. 22/Д-528 от 01.08.22 г.)</t>
  </si>
  <si>
    <t>N_2300031253</t>
  </si>
  <si>
    <t xml:space="preserve">Строительств 2КЛ-0,4 кВ от ТП-284 L=0,145км , Колтушское шоссе, д.20, г.Всеволожск (ГБУЗ ЛО «ВКМБ 20/Д-100 от 10.08.20.)           </t>
  </si>
  <si>
    <t>L_2100003245</t>
  </si>
  <si>
    <t>Строительство 2 КЛ-0,4 кВ от ТП-250, L- 2х200 м., пр. Христиновский, д. 91 г.Всеволожск  (МКУ "ЦОФМУ" 22/Д-057 от 11.03.2022г)</t>
  </si>
  <si>
    <t>M_2200032415</t>
  </si>
  <si>
    <t>Строительство ВЛИ-0,4 кВ от ТП-52, L-105 м., пр. Алексеевский, д. 71  г. Всеволожск  (Фейгинов Д.М.  22/Д-044 от 25.02.22 г.)</t>
  </si>
  <si>
    <t>M_2200032221</t>
  </si>
  <si>
    <t>Строительство ВЛИ-0,4 кВ от ТП-267, L-12 м., ул. Сергиевская, уч. 200 г. Всеволожск  (ИП Чикина Г.О. 22/Д-288 от 23.05.22 г.)</t>
  </si>
  <si>
    <t>M_2200032222</t>
  </si>
  <si>
    <t>Строительство ВЛИ-0,4 кВ от ТП-120, L-60 м., ул. Окружная, д. 56А г. Всеволожск  (Квятковский Е.А.  21/Д-315 от 24.06.21 г.)</t>
  </si>
  <si>
    <t>M_2200031252</t>
  </si>
  <si>
    <t>Строительство ВЛИ-0,4 кВ от ТП-305, L-125 м., Колтушское шоссе, уч. 109,  г. Всеволожск  (Аллахвердиев А.А. 21/Д-409 от 02.08.21 г.)</t>
  </si>
  <si>
    <t>N_2300032619</t>
  </si>
  <si>
    <t xml:space="preserve">СЗ №С/320 от 15.06.21 Мероприятия по технологическому присоединению  (ГБУЗ ЛО «ВКМБ 20/Д-100 от 10.08.20.)           </t>
  </si>
  <si>
    <t>СЗ № С/854 от 07.09.2022 // СМКУ "ЦОФМУ" 22/Д-057 от 11.03.2022г</t>
  </si>
  <si>
    <t>СЗ С/1212-1 от 23.12.2022   Мероприятия по технологическому присоединению (Фейгинов 22/З-044 от 25.02.22 г.)</t>
  </si>
  <si>
    <t>СЗ  С/ 1211-1 от 23.12.2022   Мероприятия по технологическому присоединению (ИП Чикина Г.О 22/З-288 от 23.05.22 г.)</t>
  </si>
  <si>
    <t>СЗ С/1213-1 от 23.12.2022  (Квятковский Е.А.  21/Д-315 от 24.06.2021)</t>
  </si>
  <si>
    <t>СЗ С/268 от 04.04.23  Мероприятия по технологическому присоединению (Аллахвердиев А.А. 21/Д-409 от 02.08.21 г.)</t>
  </si>
  <si>
    <t>СЗ  С/176 от 06.03.2023   Мероприятия по технологическому присоединению (ИП Сукиасян Т.М, ИП Сукиасян Р.М. 21/З-718 от 28.12.21 г.)</t>
  </si>
  <si>
    <t>СЗ С/196 от 14.03.2023 Мероприятия по технологическому присоединению  (Прокопьев А.Ю. 22/Д-528 от 01.08.2022)</t>
  </si>
  <si>
    <t>СЗ С/920 от 26.09.22 (ООО "Кураж" 22/З-184 от 19.04.2022)</t>
  </si>
  <si>
    <t xml:space="preserve">Реконструкция ВЛ-0,4 кВ фид. 3 ТП-231, L= 400 м., ул. Гагарина, п.Токсово (Курятников В.М. 22/Д-140 от 07.04.22г.) </t>
  </si>
  <si>
    <t>N_2300031254</t>
  </si>
  <si>
    <t>1.2.2.1.36</t>
  </si>
  <si>
    <t>СЗ С/204 от 15.03.2023 Мероприятия по технологическому присоединению (Курятников В.М. 22/Д-140 от 07.04.22г.)</t>
  </si>
  <si>
    <t>Реконструкция ТП-231. Замена существующего трансформатора ТМГ-250/10/0,4 на ТМГ-400/10/0,4 кВ, ул. Гагарина, п. Токсово. (Курятников В.М. № 22/Д-140 от 07.04.2022г.)</t>
  </si>
  <si>
    <t>N_2300031502</t>
  </si>
  <si>
    <t>Заключен договор с подрядчиком на работыпо этапу для ввода второй очереди строительства в связи с началом финансирования объекта силами ГКУ "УС ЛО" (банкротство ООО "Петрострой")</t>
  </si>
  <si>
    <t>месяцев</t>
  </si>
  <si>
    <t xml:space="preserve">Реконструкция ТП-13. Замена существующих трансформаторов   Т1: ТМГ-400/6/0,4 и Т2: ТМГ-400/10/0,4 на ТМГ-630/6/0,4 кВ и ТМГ-630/10/0,4, ул. Шишканя, г. Всеволожск. (АО «А Плюс Естейт 23/Д-007 от 13.03.2023 г.)    </t>
  </si>
  <si>
    <t>N_2300032504</t>
  </si>
  <si>
    <t>Реконструкция ВЛ-0,4 кВ фид. 3 ТП-426, L= 80 м., ул.Санаторная, п. Токсово  (Кривенок Н.Н. 21/Д-511 от 28.09.21 г.)</t>
  </si>
  <si>
    <t>М_2200031221</t>
  </si>
  <si>
    <t>1.2.2.1.37</t>
  </si>
  <si>
    <t>1.2.2.1.38</t>
  </si>
  <si>
    <t>1.2.2.1.39</t>
  </si>
  <si>
    <t xml:space="preserve">Строительство КТПн 630-10/0,4кВ, с трансформатором 0,16 МВА, 2 КЛ-0,4 кВ от РУ-0,4 кВ L=2х50 м ул. Гоголя, п. Токсово (Атаманчук Н.И. 21/Д-102 от 30.03.21, 21/Д-103 от 30.03.21. )»               </t>
  </si>
  <si>
    <t>L_2100003268</t>
  </si>
  <si>
    <t>Строительство ВЛИ-0,4 кВ от ТП-126, L-60 м., ул. Красный Выборжец, д. 15, г. Всеволожск  (Скарга А.В., Иванова Л.В., Скарга Е.А., Скарга Д.А., Скарга О.А. 22/Д-793 от 27.12.2022 г.)</t>
  </si>
  <si>
    <t>N_2300031255</t>
  </si>
  <si>
    <t>Строительство 2КЛ-0,4 кВ от ТП-12, L1-190 м., L2-180 м. ул. Шишканя, участок с кадастровым № 47:07:1301175:9, г. Всеволожск.»  (АО «А Плюс Естейд» 23/Д-007 от 13.03.23 г.)</t>
  </si>
  <si>
    <t>N_2300032418</t>
  </si>
  <si>
    <t>Строительство КВЛ-0,4 кВ от ТП-41, L-85 м., Октябрьский пр., уч. 101, г. Всеволожск  (ИП Астров С.А. 21/Д-340 от 29.07.21 г.)</t>
  </si>
  <si>
    <t>N_2300032622</t>
  </si>
  <si>
    <t>Строительство КЛ-0,4 кВ от ТП-117, L-15 м., ул. Александровская, уч.72 г. Всеволожск  (Кудленок М.В. 22/Д-658 от 19.10.22 г.)</t>
  </si>
  <si>
    <t>N_2300032417</t>
  </si>
  <si>
    <t>Строительство ВЛИ-0,4 кВ от ТП-323, L-150 м., ул. Школьная, уч. 8а, п. Токсово   (ИП Шанина М.А. 22/Д-081 от 19.03.22)</t>
  </si>
  <si>
    <t>N_2300032227</t>
  </si>
  <si>
    <t>СЗ №С/320 от 15.06.21</t>
  </si>
  <si>
    <t>СЗ С/528 от 23.06.2023 Мероприятия по технологическому присоединению (Скарга А.В., Иванова Л.В., Скарга Е.А., Скарга Д.А., Скарга О.А. 22/Д-793 от 27.12.2022 г.)</t>
  </si>
  <si>
    <t>С/З С/542 от 28.06.23 (АО "Аплюс Естейт" 23/Д-007 от 13.03.2023г)</t>
  </si>
  <si>
    <t>СЗ С/586 от 10.07.23  Мероприятия по технологическому присоединению ( ИП Астров С.А. 21/Д-340 от 29.07.22)</t>
  </si>
  <si>
    <t>С/З с/479 от 05.06.23 Кудленок М.В. 22/Д-658 от 19.10.22 г.</t>
  </si>
  <si>
    <t>СЗ С/751 от 05.09.2023  (ИП Шанина М.А. 22/Д-081 от 19.03.22)</t>
  </si>
  <si>
    <t>Мероприятия по технологическому присоединению Егоров Ю.А., Егоров А.Ю.. договор  №23/Д-243 от 23.05.2023г.</t>
  </si>
  <si>
    <t xml:space="preserve"> СЗ №С/567 от 05.07.2023 Мероприятия по технологическому присоединению (Кривенок Н.Н. 21/Д-511 от 28.09.21 г.)</t>
  </si>
  <si>
    <t>Мероприятия по технологическому присоединению (Филлипова И.В. 21/Д-300 от 01.07.21 г.)</t>
  </si>
  <si>
    <t>Реконструкция ВЛ-0,4 кВ от ТП-126 ф. 6 L~ 190 м, ул. Калининская,  г. Всеволожск</t>
  </si>
  <si>
    <t>J_2400001256</t>
  </si>
  <si>
    <t>Реконструкция ВЛ-0,4кВ  ТП-18 Ф.10,  L~500м  по пр.Герцена,  г. Всеволожск.</t>
  </si>
  <si>
    <t>J_2400001278</t>
  </si>
  <si>
    <t>г.п.Рахья, реконструкция ВЛ-10кВ от РТП-633 до ТП-2 Грибное, L≈400 м</t>
  </si>
  <si>
    <t xml:space="preserve"> E_2000000117</t>
  </si>
  <si>
    <t xml:space="preserve"> Реконструкция ВЛ-0,4 кВ от ТП-202 , L~250 м,  Речной переулок, пос. Токсово.</t>
  </si>
  <si>
    <t>J_2000012101</t>
  </si>
  <si>
    <t xml:space="preserve">пос.Рахья,ВЛ-0,4кВ от ТП-38 по ул.Пионерская,СИП-2 3х95+1х95, L=500м </t>
  </si>
  <si>
    <t>E_0000001230</t>
  </si>
  <si>
    <t>Мероприятия по технологическому присоединению  (Ивашнева О.Н.  22/Д-411 от 17.06.2022г.)</t>
  </si>
  <si>
    <t>Мероприятия по технологическому присоединению (Егоров Ю.А., Егоров А.Ю.. договор  №23/Д-243 от 23.05.2023г.)</t>
  </si>
  <si>
    <t>В связи с отсутствием тарифных источников, строительство титула перенесено на 2021г. Завершение финансирования планируется в 2023г. /Заключен договор подряда на СМР, мероприятия выполнены частично, требуется разрешение вышестоящей сетевой организации на заход В РТП-633, длительное получение разрешения</t>
  </si>
  <si>
    <t>В 2020г. выполнены только ПИР. СМР не выполняется ввиду отсутсвия оборотных средств, строительство титула перенесено на 2021г. (АТО 18.02.2022)Финансирование планируется в 2022г.  Заключен договор с подрядчиком на СМР, работы подрядчиком не выполнены в срок, ведется претензионная работа с подрядчиком, планируется завершение строительства в 2023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</si>
  <si>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2022г. /Увеличение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</t>
  </si>
  <si>
    <t>1.2.2.1.41</t>
  </si>
  <si>
    <t>Реконструкция ВЛ-0,4 кВ фид. 3 ТП-426, L= 80 м., ул.Санаторная, п. Токсово  (Елисеева К.И. 22/Д-414 от 29.06.22 г.)</t>
  </si>
  <si>
    <t>N_2300031256</t>
  </si>
  <si>
    <t>1.2.2.1.40</t>
  </si>
  <si>
    <t>1.2.2.1.42</t>
  </si>
  <si>
    <t>1.2.2.1.43</t>
  </si>
  <si>
    <t>Строительство МТП 10/0,4 ,ВЛЗ-10кВ, КЛ-0,4кВ на землях ЗАО "Щеглово" (Ксенофонтова Н.И. №ОД-19/Д-585 от 24.12.2019г)</t>
  </si>
  <si>
    <t>L_2100000268</t>
  </si>
  <si>
    <t>Строительство кабельного киска  от ТП-2424, 1-й мкр, уч. 43, г.п. им. Свердлова (МОУ СОШ «Свердловский ЦО» 21/Д-622 от 29.11.21 г.)</t>
  </si>
  <si>
    <t>N_2300032419</t>
  </si>
  <si>
    <t>Строительство КЛ-0,4 кВ от ТП-70, L-150 м., ул. Центральная , уч. 5, г. Всеволожск  (МОБУ «СОШ № 6» ОД-21/Д-046 от 05.02.21 г.)</t>
  </si>
  <si>
    <t>N_2300032420</t>
  </si>
  <si>
    <t>Строительство ТП 10/0,4, с трансформатором ТМГ 160 кВА; 2КЛ-10 кВ L-2х50 м.; 2 КЛ-0,4 кВ L-2х180 м., Октябрьский пр. г. Всеволожск  (ИП Замятин А.Г., ИП Меженский В.В. 21/з-623 от  12.11.21 г.; ИП Колобова Ю.Б. 22/з-342 от 02.06.2022 г.)</t>
  </si>
  <si>
    <t>N_2300032503</t>
  </si>
  <si>
    <t>1.4.15</t>
  </si>
  <si>
    <t>Строительство КТПН-630 с трансформатором 630кВА взамен ТП-12 в массиве дер.Лепсари (ОД-19/Д-706 от 17.08.20)</t>
  </si>
  <si>
    <t>L_2100002590</t>
  </si>
  <si>
    <t>Мероприятия по технологическому присоединению (Ксенофонтова Н.И.  №ОД-19/Д-585 от 24.12.2019г)</t>
  </si>
  <si>
    <t>СЗ С/749 от 05.09.2023 (МОУ СОШ «Свердловский ЦО» 21/Д-622 от 29.11.21 г.)</t>
  </si>
  <si>
    <t>СЗ № С/854 от 04.10.2023 (МОБУ «СОШ № 6» ОД-21/Д-046 от 05.02.21 г.)</t>
  </si>
  <si>
    <t>СЗ С/167 от 02.03.23 (ИП Замятин А.Г., ИП Меженский В.В. 21/з-623 от  12.11.21 г.; ИП Колобова Ю.Б. 22/з-342 от 02.06.2022 г.)</t>
  </si>
  <si>
    <t>Мероприятия по технологическому присоединению (ОД-19/Д-706 от 17.08.20)/Заключен договор на ПИР /невыполнение со стороны подрядчика,  увеличение стоимости связано с изменением технических решений,перенесены работы в 2023г Проект находится на согласовании в Комитете по ТЭК.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</si>
  <si>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</si>
  <si>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</si>
  <si>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</si>
  <si>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</si>
  <si>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</si>
  <si>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</si>
  <si>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</si>
  <si>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</si>
  <si>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</si>
  <si>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</si>
  <si>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1.2.1.1.4</t>
  </si>
  <si>
    <t>Реконструкция ТП-36. Замена существующего трансформатора ТМГ-160/10/0,4 на ТМГ-250/10/0,4 кВ, ул.Боровая, п. Токсово. (Бухтияров М.В. № 21/Д-513 от 28.09.2021г.)</t>
  </si>
  <si>
    <t>N_2300031503</t>
  </si>
  <si>
    <t>1.2.1.1.5</t>
  </si>
  <si>
    <t>СЗ № С/566 от 05.07.2023 (Бухтияров М.В. № 21/Д-513 от 28.09.2021г.)</t>
  </si>
  <si>
    <t>Реконструкция ВЛ-10кВ, ф.325-16 от РП-2983 до оп. 19   L~900м., г.п.Рахья</t>
  </si>
  <si>
    <t>Реконструкция ВЛ-10кВ, ф.325-16,  от оп.19 до оп.19/5   L~170м., г.п.Рахья</t>
  </si>
  <si>
    <t>Реконструкция ВЛ-10кВ, ф.325-16  от оп.113 до оп.118   L~190м., г.п.Рахья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</si>
</sst>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99">
    <xf numFmtId="0" fontId="0" fillId="0" borderId="0" xfId="0"/>
    <xf numFmtId="49" fontId="1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Font="1" applyFill="1" applyBorder="1" applyAlignment="1">
      <alignment horizontal="center" vertical="center" wrapText="1"/>
    </xf>
    <xf numFmtId="2" fontId="1" fillId="0" borderId="14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49" fontId="1" fillId="0" borderId="14" xfId="2" applyNumberFormat="1" applyFont="1" applyFill="1" applyBorder="1" applyAlignment="1">
      <alignment horizontal="center" vertical="center"/>
    </xf>
    <xf numFmtId="2" fontId="1" fillId="0" borderId="14" xfId="5" applyNumberFormat="1" applyFont="1" applyFill="1" applyBorder="1" applyAlignment="1">
      <alignment horizontal="center" vertical="center"/>
    </xf>
    <xf numFmtId="2" fontId="1" fillId="0" borderId="17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1" fillId="0" borderId="14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right" vertical="center"/>
    </xf>
    <xf numFmtId="0" fontId="1" fillId="0" borderId="4" xfId="0" applyNumberFormat="1" applyFont="1" applyFill="1" applyBorder="1" applyAlignment="1">
      <alignment horizontal="right" vertical="center"/>
    </xf>
    <xf numFmtId="0" fontId="1" fillId="0" borderId="4" xfId="0" applyNumberFormat="1" applyFont="1" applyFill="1" applyBorder="1" applyAlignment="1">
      <alignment horizontal="left" vertical="center"/>
    </xf>
    <xf numFmtId="0" fontId="1" fillId="0" borderId="5" xfId="0" applyNumberFormat="1" applyFont="1" applyFill="1" applyBorder="1" applyAlignment="1">
      <alignment horizontal="left" vertical="center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textRotation="90" wrapText="1"/>
    </xf>
    <xf numFmtId="0" fontId="1" fillId="0" borderId="14" xfId="0" applyNumberFormat="1" applyFont="1" applyFill="1" applyBorder="1" applyAlignment="1">
      <alignment horizontal="center" vertical="top"/>
    </xf>
    <xf numFmtId="0" fontId="1" fillId="0" borderId="2" xfId="0" applyNumberFormat="1" applyFont="1" applyFill="1" applyBorder="1" applyAlignment="1">
      <alignment horizontal="center" vertical="top"/>
    </xf>
    <xf numFmtId="0" fontId="1" fillId="0" borderId="16" xfId="0" applyNumberFormat="1" applyFont="1" applyFill="1" applyBorder="1" applyAlignment="1">
      <alignment horizontal="center" vertical="center" wrapText="1"/>
    </xf>
    <xf numFmtId="2" fontId="3" fillId="0" borderId="16" xfId="0" applyNumberFormat="1" applyFont="1" applyFill="1" applyBorder="1" applyAlignment="1">
      <alignment horizontal="center" vertical="center"/>
    </xf>
    <xf numFmtId="2" fontId="3" fillId="0" borderId="16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" fillId="0" borderId="17" xfId="0" applyNumberFormat="1" applyFont="1" applyFill="1" applyBorder="1" applyAlignment="1">
      <alignment horizontal="center" vertical="center" wrapText="1"/>
    </xf>
    <xf numFmtId="2" fontId="3" fillId="0" borderId="17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2" fontId="3" fillId="0" borderId="14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49" fontId="1" fillId="0" borderId="14" xfId="2" applyNumberFormat="1" applyFont="1" applyFill="1" applyBorder="1" applyAlignment="1">
      <alignment horizontal="left" vertical="center" wrapText="1"/>
    </xf>
    <xf numFmtId="49" fontId="1" fillId="0" borderId="14" xfId="2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4" xfId="2" applyNumberFormat="1" applyFont="1" applyFill="1" applyBorder="1" applyAlignment="1">
      <alignment horizontal="left" vertical="center" wrapText="1"/>
    </xf>
    <xf numFmtId="49" fontId="3" fillId="0" borderId="14" xfId="2" applyNumberFormat="1" applyFont="1" applyFill="1" applyBorder="1" applyAlignment="1">
      <alignment horizontal="center" vertical="center"/>
    </xf>
    <xf numFmtId="2" fontId="1" fillId="0" borderId="14" xfId="0" applyNumberFormat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14" xfId="3" applyNumberFormat="1" applyFont="1" applyFill="1" applyBorder="1" applyAlignment="1" applyProtection="1">
      <alignment horizontal="left" vertical="center" wrapText="1"/>
      <protection locked="0"/>
    </xf>
    <xf numFmtId="49" fontId="3" fillId="0" borderId="3" xfId="1" applyNumberFormat="1" applyFont="1" applyFill="1" applyBorder="1" applyAlignment="1">
      <alignment horizontal="center" vertical="center"/>
    </xf>
    <xf numFmtId="2" fontId="3" fillId="0" borderId="14" xfId="5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/>
    </xf>
    <xf numFmtId="49" fontId="1" fillId="0" borderId="3" xfId="2" applyNumberFormat="1" applyFont="1" applyFill="1" applyBorder="1" applyAlignment="1">
      <alignment horizontal="center" vertical="center"/>
    </xf>
    <xf numFmtId="49" fontId="1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2" xfId="2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15" xfId="1" applyNumberFormat="1" applyFont="1" applyFill="1" applyBorder="1" applyAlignment="1">
      <alignment horizontal="center"/>
    </xf>
    <xf numFmtId="49" fontId="3" fillId="0" borderId="16" xfId="1" applyNumberFormat="1" applyFont="1" applyFill="1" applyBorder="1" applyAlignment="1">
      <alignment horizontal="center" wrapText="1"/>
    </xf>
    <xf numFmtId="0" fontId="3" fillId="0" borderId="16" xfId="1" applyNumberFormat="1" applyFont="1" applyFill="1" applyBorder="1" applyAlignment="1">
      <alignment horizontal="center"/>
    </xf>
    <xf numFmtId="49" fontId="3" fillId="0" borderId="17" xfId="2" applyNumberFormat="1" applyFont="1" applyFill="1" applyBorder="1" applyAlignment="1">
      <alignment horizontal="center" vertical="center"/>
    </xf>
    <xf numFmtId="0" fontId="3" fillId="0" borderId="17" xfId="2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horizontal="center" vertical="center" wrapText="1"/>
    </xf>
    <xf numFmtId="49" fontId="3" fillId="0" borderId="17" xfId="1" applyNumberFormat="1" applyFont="1" applyFill="1" applyBorder="1" applyAlignment="1">
      <alignment horizontal="center" vertical="center"/>
    </xf>
    <xf numFmtId="49" fontId="3" fillId="0" borderId="17" xfId="1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/>
    </xf>
    <xf numFmtId="49" fontId="3" fillId="0" borderId="14" xfId="1" applyNumberFormat="1" applyFont="1" applyFill="1" applyBorder="1" applyAlignment="1">
      <alignment horizontal="center" vertical="center" wrapText="1"/>
    </xf>
    <xf numFmtId="49" fontId="1" fillId="0" borderId="14" xfId="1" applyNumberFormat="1" applyFont="1" applyFill="1" applyBorder="1" applyAlignment="1">
      <alignment horizontal="center" vertical="center"/>
    </xf>
    <xf numFmtId="0" fontId="1" fillId="0" borderId="14" xfId="2" applyFont="1" applyFill="1" applyBorder="1" applyAlignment="1">
      <alignment horizontal="center" vertical="center"/>
    </xf>
    <xf numFmtId="49" fontId="5" fillId="0" borderId="14" xfId="1" applyNumberFormat="1" applyFont="1" applyFill="1" applyBorder="1" applyAlignment="1">
      <alignment horizontal="center" vertical="center"/>
    </xf>
    <xf numFmtId="49" fontId="5" fillId="0" borderId="14" xfId="1" applyNumberFormat="1" applyFont="1" applyFill="1" applyBorder="1" applyAlignment="1">
      <alignment horizontal="center" vertical="center" wrapText="1"/>
    </xf>
    <xf numFmtId="0" fontId="5" fillId="0" borderId="3" xfId="1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left" vertical="center" wrapText="1"/>
    </xf>
    <xf numFmtId="49" fontId="3" fillId="0" borderId="14" xfId="1" applyNumberFormat="1" applyFont="1" applyFill="1" applyBorder="1" applyAlignment="1">
      <alignment horizontal="left" vertical="center" wrapText="1"/>
    </xf>
    <xf numFmtId="49" fontId="5" fillId="0" borderId="14" xfId="1" applyNumberFormat="1" applyFont="1" applyFill="1" applyBorder="1" applyAlignment="1">
      <alignment horizontal="left" vertical="center" wrapText="1"/>
    </xf>
    <xf numFmtId="49" fontId="5" fillId="0" borderId="3" xfId="1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3" fillId="0" borderId="1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wrapText="1"/>
    </xf>
    <xf numFmtId="2" fontId="1" fillId="0" borderId="14" xfId="1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wrapText="1"/>
    </xf>
    <xf numFmtId="2" fontId="3" fillId="0" borderId="14" xfId="1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49" fontId="6" fillId="0" borderId="14" xfId="2" applyNumberFormat="1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127" xfId="4"/>
    <cellStyle name="Обычный 17" xfId="3"/>
    <cellStyle name="Обычный 3 2" xfId="5"/>
    <cellStyle name="Обычный 7" xfId="1"/>
    <cellStyle name="Обычный 7 13" xfId="2"/>
  </cellStyles>
  <dxfs count="194"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116"/>
  <sheetViews>
    <sheetView tabSelected="1" zoomScale="54" zoomScaleNormal="54" workbookViewId="0"/>
  </sheetViews>
  <sheetFormatPr defaultColWidth="9.109375" defaultRowHeight="15.6" x14ac:dyDescent="0.3"/>
  <cols>
    <col min="1" max="1" width="10.5546875" style="8" customWidth="1"/>
    <col min="2" max="2" width="69.5546875" style="8" customWidth="1"/>
    <col min="3" max="3" width="17.6640625" style="8" customWidth="1"/>
    <col min="4" max="4" width="16.6640625" style="8" customWidth="1"/>
    <col min="5" max="81" width="8.6640625" style="8" customWidth="1"/>
    <col min="82" max="82" width="78.6640625" style="8" customWidth="1"/>
    <col min="83" max="256" width="9.109375" style="8"/>
    <col min="257" max="257" width="7.109375" style="8" customWidth="1"/>
    <col min="258" max="258" width="22.33203125" style="8" customWidth="1"/>
    <col min="259" max="259" width="11.44140625" style="8" customWidth="1"/>
    <col min="260" max="260" width="17.109375" style="8" customWidth="1"/>
    <col min="261" max="337" width="4.33203125" style="8" customWidth="1"/>
    <col min="338" max="338" width="10.5546875" style="8" customWidth="1"/>
    <col min="339" max="512" width="9.109375" style="8"/>
    <col min="513" max="513" width="7.109375" style="8" customWidth="1"/>
    <col min="514" max="514" width="22.33203125" style="8" customWidth="1"/>
    <col min="515" max="515" width="11.44140625" style="8" customWidth="1"/>
    <col min="516" max="516" width="17.109375" style="8" customWidth="1"/>
    <col min="517" max="593" width="4.33203125" style="8" customWidth="1"/>
    <col min="594" max="594" width="10.5546875" style="8" customWidth="1"/>
    <col min="595" max="768" width="9.109375" style="8"/>
    <col min="769" max="769" width="7.109375" style="8" customWidth="1"/>
    <col min="770" max="770" width="22.33203125" style="8" customWidth="1"/>
    <col min="771" max="771" width="11.44140625" style="8" customWidth="1"/>
    <col min="772" max="772" width="17.109375" style="8" customWidth="1"/>
    <col min="773" max="849" width="4.33203125" style="8" customWidth="1"/>
    <col min="850" max="850" width="10.5546875" style="8" customWidth="1"/>
    <col min="851" max="1024" width="9.109375" style="8"/>
    <col min="1025" max="1025" width="7.109375" style="8" customWidth="1"/>
    <col min="1026" max="1026" width="22.33203125" style="8" customWidth="1"/>
    <col min="1027" max="1027" width="11.44140625" style="8" customWidth="1"/>
    <col min="1028" max="1028" width="17.109375" style="8" customWidth="1"/>
    <col min="1029" max="1105" width="4.33203125" style="8" customWidth="1"/>
    <col min="1106" max="1106" width="10.5546875" style="8" customWidth="1"/>
    <col min="1107" max="1280" width="9.109375" style="8"/>
    <col min="1281" max="1281" width="7.109375" style="8" customWidth="1"/>
    <col min="1282" max="1282" width="22.33203125" style="8" customWidth="1"/>
    <col min="1283" max="1283" width="11.44140625" style="8" customWidth="1"/>
    <col min="1284" max="1284" width="17.109375" style="8" customWidth="1"/>
    <col min="1285" max="1361" width="4.33203125" style="8" customWidth="1"/>
    <col min="1362" max="1362" width="10.5546875" style="8" customWidth="1"/>
    <col min="1363" max="1536" width="9.109375" style="8"/>
    <col min="1537" max="1537" width="7.109375" style="8" customWidth="1"/>
    <col min="1538" max="1538" width="22.33203125" style="8" customWidth="1"/>
    <col min="1539" max="1539" width="11.44140625" style="8" customWidth="1"/>
    <col min="1540" max="1540" width="17.109375" style="8" customWidth="1"/>
    <col min="1541" max="1617" width="4.33203125" style="8" customWidth="1"/>
    <col min="1618" max="1618" width="10.5546875" style="8" customWidth="1"/>
    <col min="1619" max="1792" width="9.109375" style="8"/>
    <col min="1793" max="1793" width="7.109375" style="8" customWidth="1"/>
    <col min="1794" max="1794" width="22.33203125" style="8" customWidth="1"/>
    <col min="1795" max="1795" width="11.44140625" style="8" customWidth="1"/>
    <col min="1796" max="1796" width="17.109375" style="8" customWidth="1"/>
    <col min="1797" max="1873" width="4.33203125" style="8" customWidth="1"/>
    <col min="1874" max="1874" width="10.5546875" style="8" customWidth="1"/>
    <col min="1875" max="2048" width="9.109375" style="8"/>
    <col min="2049" max="2049" width="7.109375" style="8" customWidth="1"/>
    <col min="2050" max="2050" width="22.33203125" style="8" customWidth="1"/>
    <col min="2051" max="2051" width="11.44140625" style="8" customWidth="1"/>
    <col min="2052" max="2052" width="17.109375" style="8" customWidth="1"/>
    <col min="2053" max="2129" width="4.33203125" style="8" customWidth="1"/>
    <col min="2130" max="2130" width="10.5546875" style="8" customWidth="1"/>
    <col min="2131" max="2304" width="9.109375" style="8"/>
    <col min="2305" max="2305" width="7.109375" style="8" customWidth="1"/>
    <col min="2306" max="2306" width="22.33203125" style="8" customWidth="1"/>
    <col min="2307" max="2307" width="11.44140625" style="8" customWidth="1"/>
    <col min="2308" max="2308" width="17.109375" style="8" customWidth="1"/>
    <col min="2309" max="2385" width="4.33203125" style="8" customWidth="1"/>
    <col min="2386" max="2386" width="10.5546875" style="8" customWidth="1"/>
    <col min="2387" max="2560" width="9.109375" style="8"/>
    <col min="2561" max="2561" width="7.109375" style="8" customWidth="1"/>
    <col min="2562" max="2562" width="22.33203125" style="8" customWidth="1"/>
    <col min="2563" max="2563" width="11.44140625" style="8" customWidth="1"/>
    <col min="2564" max="2564" width="17.109375" style="8" customWidth="1"/>
    <col min="2565" max="2641" width="4.33203125" style="8" customWidth="1"/>
    <col min="2642" max="2642" width="10.5546875" style="8" customWidth="1"/>
    <col min="2643" max="2816" width="9.109375" style="8"/>
    <col min="2817" max="2817" width="7.109375" style="8" customWidth="1"/>
    <col min="2818" max="2818" width="22.33203125" style="8" customWidth="1"/>
    <col min="2819" max="2819" width="11.44140625" style="8" customWidth="1"/>
    <col min="2820" max="2820" width="17.109375" style="8" customWidth="1"/>
    <col min="2821" max="2897" width="4.33203125" style="8" customWidth="1"/>
    <col min="2898" max="2898" width="10.5546875" style="8" customWidth="1"/>
    <col min="2899" max="3072" width="9.109375" style="8"/>
    <col min="3073" max="3073" width="7.109375" style="8" customWidth="1"/>
    <col min="3074" max="3074" width="22.33203125" style="8" customWidth="1"/>
    <col min="3075" max="3075" width="11.44140625" style="8" customWidth="1"/>
    <col min="3076" max="3076" width="17.109375" style="8" customWidth="1"/>
    <col min="3077" max="3153" width="4.33203125" style="8" customWidth="1"/>
    <col min="3154" max="3154" width="10.5546875" style="8" customWidth="1"/>
    <col min="3155" max="3328" width="9.109375" style="8"/>
    <col min="3329" max="3329" width="7.109375" style="8" customWidth="1"/>
    <col min="3330" max="3330" width="22.33203125" style="8" customWidth="1"/>
    <col min="3331" max="3331" width="11.44140625" style="8" customWidth="1"/>
    <col min="3332" max="3332" width="17.109375" style="8" customWidth="1"/>
    <col min="3333" max="3409" width="4.33203125" style="8" customWidth="1"/>
    <col min="3410" max="3410" width="10.5546875" style="8" customWidth="1"/>
    <col min="3411" max="3584" width="9.109375" style="8"/>
    <col min="3585" max="3585" width="7.109375" style="8" customWidth="1"/>
    <col min="3586" max="3586" width="22.33203125" style="8" customWidth="1"/>
    <col min="3587" max="3587" width="11.44140625" style="8" customWidth="1"/>
    <col min="3588" max="3588" width="17.109375" style="8" customWidth="1"/>
    <col min="3589" max="3665" width="4.33203125" style="8" customWidth="1"/>
    <col min="3666" max="3666" width="10.5546875" style="8" customWidth="1"/>
    <col min="3667" max="3840" width="9.109375" style="8"/>
    <col min="3841" max="3841" width="7.109375" style="8" customWidth="1"/>
    <col min="3842" max="3842" width="22.33203125" style="8" customWidth="1"/>
    <col min="3843" max="3843" width="11.44140625" style="8" customWidth="1"/>
    <col min="3844" max="3844" width="17.109375" style="8" customWidth="1"/>
    <col min="3845" max="3921" width="4.33203125" style="8" customWidth="1"/>
    <col min="3922" max="3922" width="10.5546875" style="8" customWidth="1"/>
    <col min="3923" max="4096" width="9.109375" style="8"/>
    <col min="4097" max="4097" width="7.109375" style="8" customWidth="1"/>
    <col min="4098" max="4098" width="22.33203125" style="8" customWidth="1"/>
    <col min="4099" max="4099" width="11.44140625" style="8" customWidth="1"/>
    <col min="4100" max="4100" width="17.109375" style="8" customWidth="1"/>
    <col min="4101" max="4177" width="4.33203125" style="8" customWidth="1"/>
    <col min="4178" max="4178" width="10.5546875" style="8" customWidth="1"/>
    <col min="4179" max="4352" width="9.109375" style="8"/>
    <col min="4353" max="4353" width="7.109375" style="8" customWidth="1"/>
    <col min="4354" max="4354" width="22.33203125" style="8" customWidth="1"/>
    <col min="4355" max="4355" width="11.44140625" style="8" customWidth="1"/>
    <col min="4356" max="4356" width="17.109375" style="8" customWidth="1"/>
    <col min="4357" max="4433" width="4.33203125" style="8" customWidth="1"/>
    <col min="4434" max="4434" width="10.5546875" style="8" customWidth="1"/>
    <col min="4435" max="4608" width="9.109375" style="8"/>
    <col min="4609" max="4609" width="7.109375" style="8" customWidth="1"/>
    <col min="4610" max="4610" width="22.33203125" style="8" customWidth="1"/>
    <col min="4611" max="4611" width="11.44140625" style="8" customWidth="1"/>
    <col min="4612" max="4612" width="17.109375" style="8" customWidth="1"/>
    <col min="4613" max="4689" width="4.33203125" style="8" customWidth="1"/>
    <col min="4690" max="4690" width="10.5546875" style="8" customWidth="1"/>
    <col min="4691" max="4864" width="9.109375" style="8"/>
    <col min="4865" max="4865" width="7.109375" style="8" customWidth="1"/>
    <col min="4866" max="4866" width="22.33203125" style="8" customWidth="1"/>
    <col min="4867" max="4867" width="11.44140625" style="8" customWidth="1"/>
    <col min="4868" max="4868" width="17.109375" style="8" customWidth="1"/>
    <col min="4869" max="4945" width="4.33203125" style="8" customWidth="1"/>
    <col min="4946" max="4946" width="10.5546875" style="8" customWidth="1"/>
    <col min="4947" max="5120" width="9.109375" style="8"/>
    <col min="5121" max="5121" width="7.109375" style="8" customWidth="1"/>
    <col min="5122" max="5122" width="22.33203125" style="8" customWidth="1"/>
    <col min="5123" max="5123" width="11.44140625" style="8" customWidth="1"/>
    <col min="5124" max="5124" width="17.109375" style="8" customWidth="1"/>
    <col min="5125" max="5201" width="4.33203125" style="8" customWidth="1"/>
    <col min="5202" max="5202" width="10.5546875" style="8" customWidth="1"/>
    <col min="5203" max="5376" width="9.109375" style="8"/>
    <col min="5377" max="5377" width="7.109375" style="8" customWidth="1"/>
    <col min="5378" max="5378" width="22.33203125" style="8" customWidth="1"/>
    <col min="5379" max="5379" width="11.44140625" style="8" customWidth="1"/>
    <col min="5380" max="5380" width="17.109375" style="8" customWidth="1"/>
    <col min="5381" max="5457" width="4.33203125" style="8" customWidth="1"/>
    <col min="5458" max="5458" width="10.5546875" style="8" customWidth="1"/>
    <col min="5459" max="5632" width="9.109375" style="8"/>
    <col min="5633" max="5633" width="7.109375" style="8" customWidth="1"/>
    <col min="5634" max="5634" width="22.33203125" style="8" customWidth="1"/>
    <col min="5635" max="5635" width="11.44140625" style="8" customWidth="1"/>
    <col min="5636" max="5636" width="17.109375" style="8" customWidth="1"/>
    <col min="5637" max="5713" width="4.33203125" style="8" customWidth="1"/>
    <col min="5714" max="5714" width="10.5546875" style="8" customWidth="1"/>
    <col min="5715" max="5888" width="9.109375" style="8"/>
    <col min="5889" max="5889" width="7.109375" style="8" customWidth="1"/>
    <col min="5890" max="5890" width="22.33203125" style="8" customWidth="1"/>
    <col min="5891" max="5891" width="11.44140625" style="8" customWidth="1"/>
    <col min="5892" max="5892" width="17.109375" style="8" customWidth="1"/>
    <col min="5893" max="5969" width="4.33203125" style="8" customWidth="1"/>
    <col min="5970" max="5970" width="10.5546875" style="8" customWidth="1"/>
    <col min="5971" max="6144" width="9.109375" style="8"/>
    <col min="6145" max="6145" width="7.109375" style="8" customWidth="1"/>
    <col min="6146" max="6146" width="22.33203125" style="8" customWidth="1"/>
    <col min="6147" max="6147" width="11.44140625" style="8" customWidth="1"/>
    <col min="6148" max="6148" width="17.109375" style="8" customWidth="1"/>
    <col min="6149" max="6225" width="4.33203125" style="8" customWidth="1"/>
    <col min="6226" max="6226" width="10.5546875" style="8" customWidth="1"/>
    <col min="6227" max="6400" width="9.109375" style="8"/>
    <col min="6401" max="6401" width="7.109375" style="8" customWidth="1"/>
    <col min="6402" max="6402" width="22.33203125" style="8" customWidth="1"/>
    <col min="6403" max="6403" width="11.44140625" style="8" customWidth="1"/>
    <col min="6404" max="6404" width="17.109375" style="8" customWidth="1"/>
    <col min="6405" max="6481" width="4.33203125" style="8" customWidth="1"/>
    <col min="6482" max="6482" width="10.5546875" style="8" customWidth="1"/>
    <col min="6483" max="6656" width="9.109375" style="8"/>
    <col min="6657" max="6657" width="7.109375" style="8" customWidth="1"/>
    <col min="6658" max="6658" width="22.33203125" style="8" customWidth="1"/>
    <col min="6659" max="6659" width="11.44140625" style="8" customWidth="1"/>
    <col min="6660" max="6660" width="17.109375" style="8" customWidth="1"/>
    <col min="6661" max="6737" width="4.33203125" style="8" customWidth="1"/>
    <col min="6738" max="6738" width="10.5546875" style="8" customWidth="1"/>
    <col min="6739" max="6912" width="9.109375" style="8"/>
    <col min="6913" max="6913" width="7.109375" style="8" customWidth="1"/>
    <col min="6914" max="6914" width="22.33203125" style="8" customWidth="1"/>
    <col min="6915" max="6915" width="11.44140625" style="8" customWidth="1"/>
    <col min="6916" max="6916" width="17.109375" style="8" customWidth="1"/>
    <col min="6917" max="6993" width="4.33203125" style="8" customWidth="1"/>
    <col min="6994" max="6994" width="10.5546875" style="8" customWidth="1"/>
    <col min="6995" max="7168" width="9.109375" style="8"/>
    <col min="7169" max="7169" width="7.109375" style="8" customWidth="1"/>
    <col min="7170" max="7170" width="22.33203125" style="8" customWidth="1"/>
    <col min="7171" max="7171" width="11.44140625" style="8" customWidth="1"/>
    <col min="7172" max="7172" width="17.109375" style="8" customWidth="1"/>
    <col min="7173" max="7249" width="4.33203125" style="8" customWidth="1"/>
    <col min="7250" max="7250" width="10.5546875" style="8" customWidth="1"/>
    <col min="7251" max="7424" width="9.109375" style="8"/>
    <col min="7425" max="7425" width="7.109375" style="8" customWidth="1"/>
    <col min="7426" max="7426" width="22.33203125" style="8" customWidth="1"/>
    <col min="7427" max="7427" width="11.44140625" style="8" customWidth="1"/>
    <col min="7428" max="7428" width="17.109375" style="8" customWidth="1"/>
    <col min="7429" max="7505" width="4.33203125" style="8" customWidth="1"/>
    <col min="7506" max="7506" width="10.5546875" style="8" customWidth="1"/>
    <col min="7507" max="7680" width="9.109375" style="8"/>
    <col min="7681" max="7681" width="7.109375" style="8" customWidth="1"/>
    <col min="7682" max="7682" width="22.33203125" style="8" customWidth="1"/>
    <col min="7683" max="7683" width="11.44140625" style="8" customWidth="1"/>
    <col min="7684" max="7684" width="17.109375" style="8" customWidth="1"/>
    <col min="7685" max="7761" width="4.33203125" style="8" customWidth="1"/>
    <col min="7762" max="7762" width="10.5546875" style="8" customWidth="1"/>
    <col min="7763" max="7936" width="9.109375" style="8"/>
    <col min="7937" max="7937" width="7.109375" style="8" customWidth="1"/>
    <col min="7938" max="7938" width="22.33203125" style="8" customWidth="1"/>
    <col min="7939" max="7939" width="11.44140625" style="8" customWidth="1"/>
    <col min="7940" max="7940" width="17.109375" style="8" customWidth="1"/>
    <col min="7941" max="8017" width="4.33203125" style="8" customWidth="1"/>
    <col min="8018" max="8018" width="10.5546875" style="8" customWidth="1"/>
    <col min="8019" max="8192" width="9.109375" style="8"/>
    <col min="8193" max="8193" width="7.109375" style="8" customWidth="1"/>
    <col min="8194" max="8194" width="22.33203125" style="8" customWidth="1"/>
    <col min="8195" max="8195" width="11.44140625" style="8" customWidth="1"/>
    <col min="8196" max="8196" width="17.109375" style="8" customWidth="1"/>
    <col min="8197" max="8273" width="4.33203125" style="8" customWidth="1"/>
    <col min="8274" max="8274" width="10.5546875" style="8" customWidth="1"/>
    <col min="8275" max="8448" width="9.109375" style="8"/>
    <col min="8449" max="8449" width="7.109375" style="8" customWidth="1"/>
    <col min="8450" max="8450" width="22.33203125" style="8" customWidth="1"/>
    <col min="8451" max="8451" width="11.44140625" style="8" customWidth="1"/>
    <col min="8452" max="8452" width="17.109375" style="8" customWidth="1"/>
    <col min="8453" max="8529" width="4.33203125" style="8" customWidth="1"/>
    <col min="8530" max="8530" width="10.5546875" style="8" customWidth="1"/>
    <col min="8531" max="8704" width="9.109375" style="8"/>
    <col min="8705" max="8705" width="7.109375" style="8" customWidth="1"/>
    <col min="8706" max="8706" width="22.33203125" style="8" customWidth="1"/>
    <col min="8707" max="8707" width="11.44140625" style="8" customWidth="1"/>
    <col min="8708" max="8708" width="17.109375" style="8" customWidth="1"/>
    <col min="8709" max="8785" width="4.33203125" style="8" customWidth="1"/>
    <col min="8786" max="8786" width="10.5546875" style="8" customWidth="1"/>
    <col min="8787" max="8960" width="9.109375" style="8"/>
    <col min="8961" max="8961" width="7.109375" style="8" customWidth="1"/>
    <col min="8962" max="8962" width="22.33203125" style="8" customWidth="1"/>
    <col min="8963" max="8963" width="11.44140625" style="8" customWidth="1"/>
    <col min="8964" max="8964" width="17.109375" style="8" customWidth="1"/>
    <col min="8965" max="9041" width="4.33203125" style="8" customWidth="1"/>
    <col min="9042" max="9042" width="10.5546875" style="8" customWidth="1"/>
    <col min="9043" max="9216" width="9.109375" style="8"/>
    <col min="9217" max="9217" width="7.109375" style="8" customWidth="1"/>
    <col min="9218" max="9218" width="22.33203125" style="8" customWidth="1"/>
    <col min="9219" max="9219" width="11.44140625" style="8" customWidth="1"/>
    <col min="9220" max="9220" width="17.109375" style="8" customWidth="1"/>
    <col min="9221" max="9297" width="4.33203125" style="8" customWidth="1"/>
    <col min="9298" max="9298" width="10.5546875" style="8" customWidth="1"/>
    <col min="9299" max="9472" width="9.109375" style="8"/>
    <col min="9473" max="9473" width="7.109375" style="8" customWidth="1"/>
    <col min="9474" max="9474" width="22.33203125" style="8" customWidth="1"/>
    <col min="9475" max="9475" width="11.44140625" style="8" customWidth="1"/>
    <col min="9476" max="9476" width="17.109375" style="8" customWidth="1"/>
    <col min="9477" max="9553" width="4.33203125" style="8" customWidth="1"/>
    <col min="9554" max="9554" width="10.5546875" style="8" customWidth="1"/>
    <col min="9555" max="9728" width="9.109375" style="8"/>
    <col min="9729" max="9729" width="7.109375" style="8" customWidth="1"/>
    <col min="9730" max="9730" width="22.33203125" style="8" customWidth="1"/>
    <col min="9731" max="9731" width="11.44140625" style="8" customWidth="1"/>
    <col min="9732" max="9732" width="17.109375" style="8" customWidth="1"/>
    <col min="9733" max="9809" width="4.33203125" style="8" customWidth="1"/>
    <col min="9810" max="9810" width="10.5546875" style="8" customWidth="1"/>
    <col min="9811" max="9984" width="9.109375" style="8"/>
    <col min="9985" max="9985" width="7.109375" style="8" customWidth="1"/>
    <col min="9986" max="9986" width="22.33203125" style="8" customWidth="1"/>
    <col min="9987" max="9987" width="11.44140625" style="8" customWidth="1"/>
    <col min="9988" max="9988" width="17.109375" style="8" customWidth="1"/>
    <col min="9989" max="10065" width="4.33203125" style="8" customWidth="1"/>
    <col min="10066" max="10066" width="10.5546875" style="8" customWidth="1"/>
    <col min="10067" max="10240" width="9.109375" style="8"/>
    <col min="10241" max="10241" width="7.109375" style="8" customWidth="1"/>
    <col min="10242" max="10242" width="22.33203125" style="8" customWidth="1"/>
    <col min="10243" max="10243" width="11.44140625" style="8" customWidth="1"/>
    <col min="10244" max="10244" width="17.109375" style="8" customWidth="1"/>
    <col min="10245" max="10321" width="4.33203125" style="8" customWidth="1"/>
    <col min="10322" max="10322" width="10.5546875" style="8" customWidth="1"/>
    <col min="10323" max="10496" width="9.109375" style="8"/>
    <col min="10497" max="10497" width="7.109375" style="8" customWidth="1"/>
    <col min="10498" max="10498" width="22.33203125" style="8" customWidth="1"/>
    <col min="10499" max="10499" width="11.44140625" style="8" customWidth="1"/>
    <col min="10500" max="10500" width="17.109375" style="8" customWidth="1"/>
    <col min="10501" max="10577" width="4.33203125" style="8" customWidth="1"/>
    <col min="10578" max="10578" width="10.5546875" style="8" customWidth="1"/>
    <col min="10579" max="10752" width="9.109375" style="8"/>
    <col min="10753" max="10753" width="7.109375" style="8" customWidth="1"/>
    <col min="10754" max="10754" width="22.33203125" style="8" customWidth="1"/>
    <col min="10755" max="10755" width="11.44140625" style="8" customWidth="1"/>
    <col min="10756" max="10756" width="17.109375" style="8" customWidth="1"/>
    <col min="10757" max="10833" width="4.33203125" style="8" customWidth="1"/>
    <col min="10834" max="10834" width="10.5546875" style="8" customWidth="1"/>
    <col min="10835" max="11008" width="9.109375" style="8"/>
    <col min="11009" max="11009" width="7.109375" style="8" customWidth="1"/>
    <col min="11010" max="11010" width="22.33203125" style="8" customWidth="1"/>
    <col min="11011" max="11011" width="11.44140625" style="8" customWidth="1"/>
    <col min="11012" max="11012" width="17.109375" style="8" customWidth="1"/>
    <col min="11013" max="11089" width="4.33203125" style="8" customWidth="1"/>
    <col min="11090" max="11090" width="10.5546875" style="8" customWidth="1"/>
    <col min="11091" max="11264" width="9.109375" style="8"/>
    <col min="11265" max="11265" width="7.109375" style="8" customWidth="1"/>
    <col min="11266" max="11266" width="22.33203125" style="8" customWidth="1"/>
    <col min="11267" max="11267" width="11.44140625" style="8" customWidth="1"/>
    <col min="11268" max="11268" width="17.109375" style="8" customWidth="1"/>
    <col min="11269" max="11345" width="4.33203125" style="8" customWidth="1"/>
    <col min="11346" max="11346" width="10.5546875" style="8" customWidth="1"/>
    <col min="11347" max="11520" width="9.109375" style="8"/>
    <col min="11521" max="11521" width="7.109375" style="8" customWidth="1"/>
    <col min="11522" max="11522" width="22.33203125" style="8" customWidth="1"/>
    <col min="11523" max="11523" width="11.44140625" style="8" customWidth="1"/>
    <col min="11524" max="11524" width="17.109375" style="8" customWidth="1"/>
    <col min="11525" max="11601" width="4.33203125" style="8" customWidth="1"/>
    <col min="11602" max="11602" width="10.5546875" style="8" customWidth="1"/>
    <col min="11603" max="11776" width="9.109375" style="8"/>
    <col min="11777" max="11777" width="7.109375" style="8" customWidth="1"/>
    <col min="11778" max="11778" width="22.33203125" style="8" customWidth="1"/>
    <col min="11779" max="11779" width="11.44140625" style="8" customWidth="1"/>
    <col min="11780" max="11780" width="17.109375" style="8" customWidth="1"/>
    <col min="11781" max="11857" width="4.33203125" style="8" customWidth="1"/>
    <col min="11858" max="11858" width="10.5546875" style="8" customWidth="1"/>
    <col min="11859" max="12032" width="9.109375" style="8"/>
    <col min="12033" max="12033" width="7.109375" style="8" customWidth="1"/>
    <col min="12034" max="12034" width="22.33203125" style="8" customWidth="1"/>
    <col min="12035" max="12035" width="11.44140625" style="8" customWidth="1"/>
    <col min="12036" max="12036" width="17.109375" style="8" customWidth="1"/>
    <col min="12037" max="12113" width="4.33203125" style="8" customWidth="1"/>
    <col min="12114" max="12114" width="10.5546875" style="8" customWidth="1"/>
    <col min="12115" max="12288" width="9.109375" style="8"/>
    <col min="12289" max="12289" width="7.109375" style="8" customWidth="1"/>
    <col min="12290" max="12290" width="22.33203125" style="8" customWidth="1"/>
    <col min="12291" max="12291" width="11.44140625" style="8" customWidth="1"/>
    <col min="12292" max="12292" width="17.109375" style="8" customWidth="1"/>
    <col min="12293" max="12369" width="4.33203125" style="8" customWidth="1"/>
    <col min="12370" max="12370" width="10.5546875" style="8" customWidth="1"/>
    <col min="12371" max="12544" width="9.109375" style="8"/>
    <col min="12545" max="12545" width="7.109375" style="8" customWidth="1"/>
    <col min="12546" max="12546" width="22.33203125" style="8" customWidth="1"/>
    <col min="12547" max="12547" width="11.44140625" style="8" customWidth="1"/>
    <col min="12548" max="12548" width="17.109375" style="8" customWidth="1"/>
    <col min="12549" max="12625" width="4.33203125" style="8" customWidth="1"/>
    <col min="12626" max="12626" width="10.5546875" style="8" customWidth="1"/>
    <col min="12627" max="12800" width="9.109375" style="8"/>
    <col min="12801" max="12801" width="7.109375" style="8" customWidth="1"/>
    <col min="12802" max="12802" width="22.33203125" style="8" customWidth="1"/>
    <col min="12803" max="12803" width="11.44140625" style="8" customWidth="1"/>
    <col min="12804" max="12804" width="17.109375" style="8" customWidth="1"/>
    <col min="12805" max="12881" width="4.33203125" style="8" customWidth="1"/>
    <col min="12882" max="12882" width="10.5546875" style="8" customWidth="1"/>
    <col min="12883" max="13056" width="9.109375" style="8"/>
    <col min="13057" max="13057" width="7.109375" style="8" customWidth="1"/>
    <col min="13058" max="13058" width="22.33203125" style="8" customWidth="1"/>
    <col min="13059" max="13059" width="11.44140625" style="8" customWidth="1"/>
    <col min="13060" max="13060" width="17.109375" style="8" customWidth="1"/>
    <col min="13061" max="13137" width="4.33203125" style="8" customWidth="1"/>
    <col min="13138" max="13138" width="10.5546875" style="8" customWidth="1"/>
    <col min="13139" max="13312" width="9.109375" style="8"/>
    <col min="13313" max="13313" width="7.109375" style="8" customWidth="1"/>
    <col min="13314" max="13314" width="22.33203125" style="8" customWidth="1"/>
    <col min="13315" max="13315" width="11.44140625" style="8" customWidth="1"/>
    <col min="13316" max="13316" width="17.109375" style="8" customWidth="1"/>
    <col min="13317" max="13393" width="4.33203125" style="8" customWidth="1"/>
    <col min="13394" max="13394" width="10.5546875" style="8" customWidth="1"/>
    <col min="13395" max="13568" width="9.109375" style="8"/>
    <col min="13569" max="13569" width="7.109375" style="8" customWidth="1"/>
    <col min="13570" max="13570" width="22.33203125" style="8" customWidth="1"/>
    <col min="13571" max="13571" width="11.44140625" style="8" customWidth="1"/>
    <col min="13572" max="13572" width="17.109375" style="8" customWidth="1"/>
    <col min="13573" max="13649" width="4.33203125" style="8" customWidth="1"/>
    <col min="13650" max="13650" width="10.5546875" style="8" customWidth="1"/>
    <col min="13651" max="13824" width="9.109375" style="8"/>
    <col min="13825" max="13825" width="7.109375" style="8" customWidth="1"/>
    <col min="13826" max="13826" width="22.33203125" style="8" customWidth="1"/>
    <col min="13827" max="13827" width="11.44140625" style="8" customWidth="1"/>
    <col min="13828" max="13828" width="17.109375" style="8" customWidth="1"/>
    <col min="13829" max="13905" width="4.33203125" style="8" customWidth="1"/>
    <col min="13906" max="13906" width="10.5546875" style="8" customWidth="1"/>
    <col min="13907" max="14080" width="9.109375" style="8"/>
    <col min="14081" max="14081" width="7.109375" style="8" customWidth="1"/>
    <col min="14082" max="14082" width="22.33203125" style="8" customWidth="1"/>
    <col min="14083" max="14083" width="11.44140625" style="8" customWidth="1"/>
    <col min="14084" max="14084" width="17.109375" style="8" customWidth="1"/>
    <col min="14085" max="14161" width="4.33203125" style="8" customWidth="1"/>
    <col min="14162" max="14162" width="10.5546875" style="8" customWidth="1"/>
    <col min="14163" max="14336" width="9.109375" style="8"/>
    <col min="14337" max="14337" width="7.109375" style="8" customWidth="1"/>
    <col min="14338" max="14338" width="22.33203125" style="8" customWidth="1"/>
    <col min="14339" max="14339" width="11.44140625" style="8" customWidth="1"/>
    <col min="14340" max="14340" width="17.109375" style="8" customWidth="1"/>
    <col min="14341" max="14417" width="4.33203125" style="8" customWidth="1"/>
    <col min="14418" max="14418" width="10.5546875" style="8" customWidth="1"/>
    <col min="14419" max="14592" width="9.109375" style="8"/>
    <col min="14593" max="14593" width="7.109375" style="8" customWidth="1"/>
    <col min="14594" max="14594" width="22.33203125" style="8" customWidth="1"/>
    <col min="14595" max="14595" width="11.44140625" style="8" customWidth="1"/>
    <col min="14596" max="14596" width="17.109375" style="8" customWidth="1"/>
    <col min="14597" max="14673" width="4.33203125" style="8" customWidth="1"/>
    <col min="14674" max="14674" width="10.5546875" style="8" customWidth="1"/>
    <col min="14675" max="14848" width="9.109375" style="8"/>
    <col min="14849" max="14849" width="7.109375" style="8" customWidth="1"/>
    <col min="14850" max="14850" width="22.33203125" style="8" customWidth="1"/>
    <col min="14851" max="14851" width="11.44140625" style="8" customWidth="1"/>
    <col min="14852" max="14852" width="17.109375" style="8" customWidth="1"/>
    <col min="14853" max="14929" width="4.33203125" style="8" customWidth="1"/>
    <col min="14930" max="14930" width="10.5546875" style="8" customWidth="1"/>
    <col min="14931" max="15104" width="9.109375" style="8"/>
    <col min="15105" max="15105" width="7.109375" style="8" customWidth="1"/>
    <col min="15106" max="15106" width="22.33203125" style="8" customWidth="1"/>
    <col min="15107" max="15107" width="11.44140625" style="8" customWidth="1"/>
    <col min="15108" max="15108" width="17.109375" style="8" customWidth="1"/>
    <col min="15109" max="15185" width="4.33203125" style="8" customWidth="1"/>
    <col min="15186" max="15186" width="10.5546875" style="8" customWidth="1"/>
    <col min="15187" max="15360" width="9.109375" style="8"/>
    <col min="15361" max="15361" width="7.109375" style="8" customWidth="1"/>
    <col min="15362" max="15362" width="22.33203125" style="8" customWidth="1"/>
    <col min="15363" max="15363" width="11.44140625" style="8" customWidth="1"/>
    <col min="15364" max="15364" width="17.109375" style="8" customWidth="1"/>
    <col min="15365" max="15441" width="4.33203125" style="8" customWidth="1"/>
    <col min="15442" max="15442" width="10.5546875" style="8" customWidth="1"/>
    <col min="15443" max="15616" width="9.109375" style="8"/>
    <col min="15617" max="15617" width="7.109375" style="8" customWidth="1"/>
    <col min="15618" max="15618" width="22.33203125" style="8" customWidth="1"/>
    <col min="15619" max="15619" width="11.44140625" style="8" customWidth="1"/>
    <col min="15620" max="15620" width="17.109375" style="8" customWidth="1"/>
    <col min="15621" max="15697" width="4.33203125" style="8" customWidth="1"/>
    <col min="15698" max="15698" width="10.5546875" style="8" customWidth="1"/>
    <col min="15699" max="15872" width="9.109375" style="8"/>
    <col min="15873" max="15873" width="7.109375" style="8" customWidth="1"/>
    <col min="15874" max="15874" width="22.33203125" style="8" customWidth="1"/>
    <col min="15875" max="15875" width="11.44140625" style="8" customWidth="1"/>
    <col min="15876" max="15876" width="17.109375" style="8" customWidth="1"/>
    <col min="15877" max="15953" width="4.33203125" style="8" customWidth="1"/>
    <col min="15954" max="15954" width="10.5546875" style="8" customWidth="1"/>
    <col min="15955" max="16128" width="9.109375" style="8"/>
    <col min="16129" max="16129" width="7.109375" style="8" customWidth="1"/>
    <col min="16130" max="16130" width="22.33203125" style="8" customWidth="1"/>
    <col min="16131" max="16131" width="11.44140625" style="8" customWidth="1"/>
    <col min="16132" max="16132" width="17.109375" style="8" customWidth="1"/>
    <col min="16133" max="16209" width="4.33203125" style="8" customWidth="1"/>
    <col min="16210" max="16210" width="10.5546875" style="8" customWidth="1"/>
    <col min="16211" max="16384" width="9.109375" style="8"/>
  </cols>
  <sheetData>
    <row r="1" spans="1:82" x14ac:dyDescent="0.3">
      <c r="CD1" s="10" t="s">
        <v>0</v>
      </c>
    </row>
    <row r="2" spans="1:82" x14ac:dyDescent="0.3">
      <c r="BX2" s="11"/>
      <c r="CA2" s="12" t="s">
        <v>1</v>
      </c>
      <c r="CB2" s="12"/>
      <c r="CC2" s="12"/>
      <c r="CD2" s="12"/>
    </row>
    <row r="3" spans="1:82" x14ac:dyDescent="0.3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</row>
    <row r="4" spans="1:82" x14ac:dyDescent="0.3">
      <c r="K4" s="10" t="s">
        <v>3</v>
      </c>
      <c r="L4" s="14">
        <v>9</v>
      </c>
      <c r="M4" s="15"/>
      <c r="N4" s="13" t="s">
        <v>368</v>
      </c>
      <c r="O4" s="13"/>
      <c r="P4" s="14">
        <v>2023</v>
      </c>
      <c r="Q4" s="15"/>
      <c r="R4" s="8" t="s">
        <v>4</v>
      </c>
    </row>
    <row r="6" spans="1:82" x14ac:dyDescent="0.3">
      <c r="K6" s="10" t="s">
        <v>5</v>
      </c>
      <c r="L6" s="14" t="s">
        <v>109</v>
      </c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82" x14ac:dyDescent="0.3">
      <c r="L7" s="16" t="s">
        <v>6</v>
      </c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7"/>
      <c r="AJ7" s="17"/>
      <c r="AK7" s="17"/>
    </row>
    <row r="9" spans="1:82" x14ac:dyDescent="0.3">
      <c r="O9" s="10" t="s">
        <v>7</v>
      </c>
      <c r="P9" s="14">
        <v>2023</v>
      </c>
      <c r="Q9" s="15"/>
      <c r="R9" s="8" t="s">
        <v>8</v>
      </c>
    </row>
    <row r="11" spans="1:82" x14ac:dyDescent="0.3">
      <c r="N11" s="10" t="s">
        <v>9</v>
      </c>
      <c r="O11" s="15" t="s">
        <v>229</v>
      </c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8"/>
      <c r="AD11" s="18"/>
      <c r="AE11" s="18"/>
      <c r="AF11" s="18"/>
    </row>
    <row r="12" spans="1:82" x14ac:dyDescent="0.3">
      <c r="O12" s="16" t="s">
        <v>10</v>
      </c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7"/>
      <c r="AD12" s="17"/>
      <c r="AE12" s="17"/>
      <c r="AF12" s="17"/>
    </row>
    <row r="13" spans="1:82" x14ac:dyDescent="0.3"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82" x14ac:dyDescent="0.3">
      <c r="A14" s="19" t="s">
        <v>11</v>
      </c>
      <c r="B14" s="19" t="s">
        <v>12</v>
      </c>
      <c r="C14" s="19" t="s">
        <v>13</v>
      </c>
      <c r="D14" s="19" t="s">
        <v>14</v>
      </c>
      <c r="E14" s="20" t="s">
        <v>15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2" t="s">
        <v>230</v>
      </c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3"/>
      <c r="BW14" s="24" t="s">
        <v>16</v>
      </c>
      <c r="BX14" s="25"/>
      <c r="BY14" s="25"/>
      <c r="BZ14" s="25"/>
      <c r="CA14" s="25"/>
      <c r="CB14" s="25"/>
      <c r="CC14" s="26"/>
      <c r="CD14" s="19" t="s">
        <v>17</v>
      </c>
    </row>
    <row r="15" spans="1:82" x14ac:dyDescent="0.3">
      <c r="A15" s="27"/>
      <c r="B15" s="27"/>
      <c r="C15" s="27"/>
      <c r="D15" s="27"/>
      <c r="E15" s="28" t="s">
        <v>18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30"/>
      <c r="AM15" s="30"/>
      <c r="AN15" s="28" t="s">
        <v>19</v>
      </c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31"/>
      <c r="BW15" s="32"/>
      <c r="BX15" s="33"/>
      <c r="BY15" s="33"/>
      <c r="BZ15" s="33"/>
      <c r="CA15" s="33"/>
      <c r="CB15" s="33"/>
      <c r="CC15" s="34"/>
      <c r="CD15" s="27"/>
    </row>
    <row r="16" spans="1:82" x14ac:dyDescent="0.3">
      <c r="A16" s="27"/>
      <c r="B16" s="27"/>
      <c r="C16" s="27"/>
      <c r="D16" s="27"/>
      <c r="E16" s="28" t="s">
        <v>20</v>
      </c>
      <c r="F16" s="29"/>
      <c r="G16" s="29"/>
      <c r="H16" s="29"/>
      <c r="I16" s="29"/>
      <c r="J16" s="29"/>
      <c r="K16" s="31"/>
      <c r="L16" s="28" t="s">
        <v>21</v>
      </c>
      <c r="M16" s="29"/>
      <c r="N16" s="29"/>
      <c r="O16" s="29"/>
      <c r="P16" s="29"/>
      <c r="Q16" s="29"/>
      <c r="R16" s="31"/>
      <c r="S16" s="28" t="s">
        <v>22</v>
      </c>
      <c r="T16" s="29"/>
      <c r="U16" s="29"/>
      <c r="V16" s="29"/>
      <c r="W16" s="29"/>
      <c r="X16" s="29"/>
      <c r="Y16" s="31"/>
      <c r="Z16" s="28" t="s">
        <v>23</v>
      </c>
      <c r="AA16" s="29"/>
      <c r="AB16" s="29"/>
      <c r="AC16" s="29"/>
      <c r="AD16" s="29"/>
      <c r="AE16" s="29"/>
      <c r="AF16" s="31"/>
      <c r="AG16" s="28" t="s">
        <v>24</v>
      </c>
      <c r="AH16" s="29"/>
      <c r="AI16" s="29"/>
      <c r="AJ16" s="29"/>
      <c r="AK16" s="29"/>
      <c r="AL16" s="29"/>
      <c r="AM16" s="31"/>
      <c r="AN16" s="28" t="s">
        <v>20</v>
      </c>
      <c r="AO16" s="29"/>
      <c r="AP16" s="29"/>
      <c r="AQ16" s="29"/>
      <c r="AR16" s="29"/>
      <c r="AS16" s="29"/>
      <c r="AT16" s="31"/>
      <c r="AU16" s="28" t="s">
        <v>21</v>
      </c>
      <c r="AV16" s="29"/>
      <c r="AW16" s="29"/>
      <c r="AX16" s="29"/>
      <c r="AY16" s="29"/>
      <c r="AZ16" s="29"/>
      <c r="BA16" s="31"/>
      <c r="BB16" s="28" t="s">
        <v>22</v>
      </c>
      <c r="BC16" s="29"/>
      <c r="BD16" s="29"/>
      <c r="BE16" s="29"/>
      <c r="BF16" s="29"/>
      <c r="BG16" s="29"/>
      <c r="BH16" s="31"/>
      <c r="BI16" s="28" t="s">
        <v>23</v>
      </c>
      <c r="BJ16" s="29"/>
      <c r="BK16" s="29"/>
      <c r="BL16" s="29"/>
      <c r="BM16" s="29"/>
      <c r="BN16" s="29"/>
      <c r="BO16" s="31"/>
      <c r="BP16" s="28" t="s">
        <v>24</v>
      </c>
      <c r="BQ16" s="29"/>
      <c r="BR16" s="29"/>
      <c r="BS16" s="29"/>
      <c r="BT16" s="29"/>
      <c r="BU16" s="29"/>
      <c r="BV16" s="31"/>
      <c r="BW16" s="35"/>
      <c r="BX16" s="36"/>
      <c r="BY16" s="36"/>
      <c r="BZ16" s="36"/>
      <c r="CA16" s="36"/>
      <c r="CB16" s="36"/>
      <c r="CC16" s="37"/>
      <c r="CD16" s="27"/>
    </row>
    <row r="17" spans="1:82" ht="42" x14ac:dyDescent="0.3">
      <c r="A17" s="27"/>
      <c r="B17" s="27"/>
      <c r="C17" s="27"/>
      <c r="D17" s="27"/>
      <c r="E17" s="38" t="s">
        <v>25</v>
      </c>
      <c r="F17" s="38" t="s">
        <v>26</v>
      </c>
      <c r="G17" s="38" t="s">
        <v>27</v>
      </c>
      <c r="H17" s="38" t="s">
        <v>28</v>
      </c>
      <c r="I17" s="38" t="s">
        <v>29</v>
      </c>
      <c r="J17" s="38" t="s">
        <v>30</v>
      </c>
      <c r="K17" s="38" t="s">
        <v>31</v>
      </c>
      <c r="L17" s="38" t="s">
        <v>25</v>
      </c>
      <c r="M17" s="38" t="s">
        <v>26</v>
      </c>
      <c r="N17" s="38" t="s">
        <v>27</v>
      </c>
      <c r="O17" s="38" t="s">
        <v>28</v>
      </c>
      <c r="P17" s="38" t="s">
        <v>29</v>
      </c>
      <c r="Q17" s="38" t="s">
        <v>30</v>
      </c>
      <c r="R17" s="38" t="s">
        <v>31</v>
      </c>
      <c r="S17" s="38" t="s">
        <v>25</v>
      </c>
      <c r="T17" s="38" t="s">
        <v>26</v>
      </c>
      <c r="U17" s="38" t="s">
        <v>27</v>
      </c>
      <c r="V17" s="38" t="s">
        <v>28</v>
      </c>
      <c r="W17" s="38" t="s">
        <v>29</v>
      </c>
      <c r="X17" s="38" t="s">
        <v>30</v>
      </c>
      <c r="Y17" s="38" t="s">
        <v>31</v>
      </c>
      <c r="Z17" s="38" t="s">
        <v>25</v>
      </c>
      <c r="AA17" s="38" t="s">
        <v>26</v>
      </c>
      <c r="AB17" s="38" t="s">
        <v>27</v>
      </c>
      <c r="AC17" s="38" t="s">
        <v>28</v>
      </c>
      <c r="AD17" s="38" t="s">
        <v>29</v>
      </c>
      <c r="AE17" s="38" t="s">
        <v>30</v>
      </c>
      <c r="AF17" s="38" t="s">
        <v>31</v>
      </c>
      <c r="AG17" s="38" t="s">
        <v>25</v>
      </c>
      <c r="AH17" s="38" t="s">
        <v>26</v>
      </c>
      <c r="AI17" s="38" t="s">
        <v>27</v>
      </c>
      <c r="AJ17" s="38" t="s">
        <v>28</v>
      </c>
      <c r="AK17" s="38" t="s">
        <v>29</v>
      </c>
      <c r="AL17" s="38" t="s">
        <v>30</v>
      </c>
      <c r="AM17" s="38" t="s">
        <v>31</v>
      </c>
      <c r="AN17" s="38" t="s">
        <v>25</v>
      </c>
      <c r="AO17" s="38" t="s">
        <v>26</v>
      </c>
      <c r="AP17" s="38" t="s">
        <v>27</v>
      </c>
      <c r="AQ17" s="38" t="s">
        <v>28</v>
      </c>
      <c r="AR17" s="38" t="s">
        <v>29</v>
      </c>
      <c r="AS17" s="38" t="s">
        <v>30</v>
      </c>
      <c r="AT17" s="38" t="s">
        <v>31</v>
      </c>
      <c r="AU17" s="38" t="s">
        <v>25</v>
      </c>
      <c r="AV17" s="38" t="s">
        <v>26</v>
      </c>
      <c r="AW17" s="38" t="s">
        <v>27</v>
      </c>
      <c r="AX17" s="38" t="s">
        <v>28</v>
      </c>
      <c r="AY17" s="38" t="s">
        <v>29</v>
      </c>
      <c r="AZ17" s="38" t="s">
        <v>30</v>
      </c>
      <c r="BA17" s="38" t="s">
        <v>31</v>
      </c>
      <c r="BB17" s="38" t="s">
        <v>25</v>
      </c>
      <c r="BC17" s="38" t="s">
        <v>26</v>
      </c>
      <c r="BD17" s="38" t="s">
        <v>27</v>
      </c>
      <c r="BE17" s="38" t="s">
        <v>28</v>
      </c>
      <c r="BF17" s="38" t="s">
        <v>29</v>
      </c>
      <c r="BG17" s="38" t="s">
        <v>30</v>
      </c>
      <c r="BH17" s="38" t="s">
        <v>31</v>
      </c>
      <c r="BI17" s="38" t="s">
        <v>25</v>
      </c>
      <c r="BJ17" s="38" t="s">
        <v>26</v>
      </c>
      <c r="BK17" s="38" t="s">
        <v>27</v>
      </c>
      <c r="BL17" s="38" t="s">
        <v>28</v>
      </c>
      <c r="BM17" s="38" t="s">
        <v>29</v>
      </c>
      <c r="BN17" s="38" t="s">
        <v>30</v>
      </c>
      <c r="BO17" s="38" t="s">
        <v>31</v>
      </c>
      <c r="BP17" s="38" t="s">
        <v>25</v>
      </c>
      <c r="BQ17" s="38" t="s">
        <v>26</v>
      </c>
      <c r="BR17" s="38" t="s">
        <v>27</v>
      </c>
      <c r="BS17" s="38" t="s">
        <v>28</v>
      </c>
      <c r="BT17" s="38" t="s">
        <v>29</v>
      </c>
      <c r="BU17" s="38" t="s">
        <v>30</v>
      </c>
      <c r="BV17" s="38" t="s">
        <v>31</v>
      </c>
      <c r="BW17" s="38" t="s">
        <v>25</v>
      </c>
      <c r="BX17" s="38" t="s">
        <v>26</v>
      </c>
      <c r="BY17" s="38" t="s">
        <v>27</v>
      </c>
      <c r="BZ17" s="38" t="s">
        <v>28</v>
      </c>
      <c r="CA17" s="38" t="s">
        <v>29</v>
      </c>
      <c r="CB17" s="38" t="s">
        <v>30</v>
      </c>
      <c r="CC17" s="38" t="s">
        <v>31</v>
      </c>
      <c r="CD17" s="27"/>
    </row>
    <row r="18" spans="1:82" ht="16.2" thickBot="1" x14ac:dyDescent="0.35">
      <c r="A18" s="39">
        <v>1</v>
      </c>
      <c r="B18" s="39">
        <v>2</v>
      </c>
      <c r="C18" s="39">
        <v>3</v>
      </c>
      <c r="D18" s="40">
        <v>4</v>
      </c>
      <c r="E18" s="39" t="s">
        <v>32</v>
      </c>
      <c r="F18" s="39" t="s">
        <v>33</v>
      </c>
      <c r="G18" s="39" t="s">
        <v>34</v>
      </c>
      <c r="H18" s="39" t="s">
        <v>35</v>
      </c>
      <c r="I18" s="39" t="s">
        <v>36</v>
      </c>
      <c r="J18" s="39" t="s">
        <v>37</v>
      </c>
      <c r="K18" s="39" t="s">
        <v>38</v>
      </c>
      <c r="L18" s="39" t="s">
        <v>39</v>
      </c>
      <c r="M18" s="39" t="s">
        <v>40</v>
      </c>
      <c r="N18" s="39" t="s">
        <v>41</v>
      </c>
      <c r="O18" s="39" t="s">
        <v>42</v>
      </c>
      <c r="P18" s="39" t="s">
        <v>43</v>
      </c>
      <c r="Q18" s="39" t="s">
        <v>44</v>
      </c>
      <c r="R18" s="39" t="s">
        <v>45</v>
      </c>
      <c r="S18" s="39" t="s">
        <v>46</v>
      </c>
      <c r="T18" s="39" t="s">
        <v>47</v>
      </c>
      <c r="U18" s="39" t="s">
        <v>48</v>
      </c>
      <c r="V18" s="39" t="s">
        <v>49</v>
      </c>
      <c r="W18" s="39" t="s">
        <v>50</v>
      </c>
      <c r="X18" s="39" t="s">
        <v>51</v>
      </c>
      <c r="Y18" s="39" t="s">
        <v>52</v>
      </c>
      <c r="Z18" s="39" t="s">
        <v>53</v>
      </c>
      <c r="AA18" s="39" t="s">
        <v>54</v>
      </c>
      <c r="AB18" s="39" t="s">
        <v>55</v>
      </c>
      <c r="AC18" s="39" t="s">
        <v>56</v>
      </c>
      <c r="AD18" s="39" t="s">
        <v>57</v>
      </c>
      <c r="AE18" s="39" t="s">
        <v>58</v>
      </c>
      <c r="AF18" s="39" t="s">
        <v>59</v>
      </c>
      <c r="AG18" s="39" t="s">
        <v>60</v>
      </c>
      <c r="AH18" s="39" t="s">
        <v>61</v>
      </c>
      <c r="AI18" s="39" t="s">
        <v>62</v>
      </c>
      <c r="AJ18" s="39" t="s">
        <v>63</v>
      </c>
      <c r="AK18" s="39" t="s">
        <v>64</v>
      </c>
      <c r="AL18" s="39" t="s">
        <v>65</v>
      </c>
      <c r="AM18" s="39" t="s">
        <v>66</v>
      </c>
      <c r="AN18" s="39" t="s">
        <v>67</v>
      </c>
      <c r="AO18" s="39" t="s">
        <v>68</v>
      </c>
      <c r="AP18" s="39" t="s">
        <v>69</v>
      </c>
      <c r="AQ18" s="39" t="s">
        <v>70</v>
      </c>
      <c r="AR18" s="39" t="s">
        <v>71</v>
      </c>
      <c r="AS18" s="39" t="s">
        <v>72</v>
      </c>
      <c r="AT18" s="39" t="s">
        <v>73</v>
      </c>
      <c r="AU18" s="39" t="s">
        <v>74</v>
      </c>
      <c r="AV18" s="39" t="s">
        <v>75</v>
      </c>
      <c r="AW18" s="39" t="s">
        <v>76</v>
      </c>
      <c r="AX18" s="39" t="s">
        <v>77</v>
      </c>
      <c r="AY18" s="39" t="s">
        <v>78</v>
      </c>
      <c r="AZ18" s="39" t="s">
        <v>79</v>
      </c>
      <c r="BA18" s="39" t="s">
        <v>80</v>
      </c>
      <c r="BB18" s="39" t="s">
        <v>81</v>
      </c>
      <c r="BC18" s="39" t="s">
        <v>82</v>
      </c>
      <c r="BD18" s="39" t="s">
        <v>83</v>
      </c>
      <c r="BE18" s="39" t="s">
        <v>84</v>
      </c>
      <c r="BF18" s="39" t="s">
        <v>85</v>
      </c>
      <c r="BG18" s="39" t="s">
        <v>86</v>
      </c>
      <c r="BH18" s="39" t="s">
        <v>87</v>
      </c>
      <c r="BI18" s="39" t="s">
        <v>88</v>
      </c>
      <c r="BJ18" s="39" t="s">
        <v>89</v>
      </c>
      <c r="BK18" s="39" t="s">
        <v>90</v>
      </c>
      <c r="BL18" s="39" t="s">
        <v>91</v>
      </c>
      <c r="BM18" s="39" t="s">
        <v>92</v>
      </c>
      <c r="BN18" s="39" t="s">
        <v>93</v>
      </c>
      <c r="BO18" s="39" t="s">
        <v>94</v>
      </c>
      <c r="BP18" s="39" t="s">
        <v>95</v>
      </c>
      <c r="BQ18" s="39" t="s">
        <v>96</v>
      </c>
      <c r="BR18" s="39" t="s">
        <v>97</v>
      </c>
      <c r="BS18" s="39" t="s">
        <v>98</v>
      </c>
      <c r="BT18" s="39" t="s">
        <v>99</v>
      </c>
      <c r="BU18" s="39" t="s">
        <v>100</v>
      </c>
      <c r="BV18" s="39" t="s">
        <v>101</v>
      </c>
      <c r="BW18" s="40" t="s">
        <v>102</v>
      </c>
      <c r="BX18" s="40" t="s">
        <v>103</v>
      </c>
      <c r="BY18" s="40" t="s">
        <v>104</v>
      </c>
      <c r="BZ18" s="40" t="s">
        <v>105</v>
      </c>
      <c r="CA18" s="40" t="s">
        <v>106</v>
      </c>
      <c r="CB18" s="40" t="s">
        <v>107</v>
      </c>
      <c r="CC18" s="40" t="s">
        <v>108</v>
      </c>
      <c r="CD18" s="40">
        <v>8</v>
      </c>
    </row>
    <row r="19" spans="1:82" ht="16.2" thickBot="1" x14ac:dyDescent="0.35">
      <c r="A19" s="66">
        <v>0</v>
      </c>
      <c r="B19" s="67" t="s">
        <v>110</v>
      </c>
      <c r="C19" s="68">
        <v>0</v>
      </c>
      <c r="D19" s="41" t="s">
        <v>181</v>
      </c>
      <c r="E19" s="42">
        <f>E21+E27+E86+E113</f>
        <v>3.8499999999999996</v>
      </c>
      <c r="F19" s="42">
        <f>F21+F27+F86+F113</f>
        <v>0</v>
      </c>
      <c r="G19" s="42">
        <f>G21+G27+G86+G113</f>
        <v>31.780000000000008</v>
      </c>
      <c r="H19" s="42">
        <f>H21+H27+H86+H113</f>
        <v>0</v>
      </c>
      <c r="I19" s="42">
        <f>I21+I27+I86+I113</f>
        <v>2.3699999999999997</v>
      </c>
      <c r="J19" s="42">
        <f>J21+J27+J86+J113</f>
        <v>0</v>
      </c>
      <c r="K19" s="42">
        <f>K21+K27+K86+K113</f>
        <v>257</v>
      </c>
      <c r="L19" s="42">
        <f>L21+L27+L86+L113</f>
        <v>0.4</v>
      </c>
      <c r="M19" s="42">
        <f>M21+M27+M86+M113</f>
        <v>0</v>
      </c>
      <c r="N19" s="42">
        <f>N21+N27+N86+N113</f>
        <v>4.53</v>
      </c>
      <c r="O19" s="42">
        <f>O21+O27+O86+O113</f>
        <v>0</v>
      </c>
      <c r="P19" s="42">
        <f>P21+P27+P86+P113</f>
        <v>0</v>
      </c>
      <c r="Q19" s="42">
        <f>Q21+Q27+Q86+Q113</f>
        <v>0</v>
      </c>
      <c r="R19" s="42">
        <f>R21+R27+R86+R113</f>
        <v>250</v>
      </c>
      <c r="S19" s="42">
        <f>S21+S27+S86+S113</f>
        <v>0.65</v>
      </c>
      <c r="T19" s="42">
        <f>T21+T27+T86+T113</f>
        <v>0</v>
      </c>
      <c r="U19" s="42">
        <f>U21+U27+U86+U113</f>
        <v>6.71</v>
      </c>
      <c r="V19" s="42">
        <f>V21+V27+V86+V113</f>
        <v>0</v>
      </c>
      <c r="W19" s="42">
        <f>W21+W27+W86+W113</f>
        <v>0.39</v>
      </c>
      <c r="X19" s="42">
        <f>X21+X27+X86+X113</f>
        <v>0</v>
      </c>
      <c r="Y19" s="42">
        <f>Y21+Y27+Y86+Y113</f>
        <v>63</v>
      </c>
      <c r="Z19" s="42">
        <f>Z21+Z27+Z86+Z113</f>
        <v>0.25</v>
      </c>
      <c r="AA19" s="42">
        <f>AA21+AA27+AA86+AA113</f>
        <v>0</v>
      </c>
      <c r="AB19" s="42">
        <f>AB21+AB27+AB86+AB113</f>
        <v>10.85</v>
      </c>
      <c r="AC19" s="42">
        <f>AC21+AC27+AC86+AC113</f>
        <v>0</v>
      </c>
      <c r="AD19" s="42">
        <f>AD21+AD27+AD86+AD113</f>
        <v>0.94</v>
      </c>
      <c r="AE19" s="42">
        <f>AE21+AE27+AE86+AE113</f>
        <v>0</v>
      </c>
      <c r="AF19" s="42">
        <f>AF21+AF27+AF86+AF113</f>
        <v>63</v>
      </c>
      <c r="AG19" s="42">
        <f>AG21+AG27+AG86+AG113</f>
        <v>2.5499999999999998</v>
      </c>
      <c r="AH19" s="42">
        <f>AH21+AH27+AH86+AH113</f>
        <v>0</v>
      </c>
      <c r="AI19" s="42">
        <f>AI21+AI27+AI86+AI113</f>
        <v>9.69</v>
      </c>
      <c r="AJ19" s="42">
        <f>AJ21+AJ27+AJ86+AJ113</f>
        <v>0</v>
      </c>
      <c r="AK19" s="42">
        <f>AK21+AK27+AK86+AK113</f>
        <v>1.04</v>
      </c>
      <c r="AL19" s="42">
        <f>AL21+AL27+AL86+AL113</f>
        <v>0</v>
      </c>
      <c r="AM19" s="42">
        <f>AM21+AM27+AM86+AM113</f>
        <v>64</v>
      </c>
      <c r="AN19" s="42">
        <f>AN22+AN27+AN86+AN113</f>
        <v>6.15</v>
      </c>
      <c r="AO19" s="42">
        <f>AO21+AO27+AO86+AO113</f>
        <v>0</v>
      </c>
      <c r="AP19" s="42">
        <f>AP22+AP27+AP86+AP113</f>
        <v>4.3550000000000004</v>
      </c>
      <c r="AQ19" s="42">
        <f>AQ21+AQ27+AQ86+AQ113</f>
        <v>0</v>
      </c>
      <c r="AR19" s="42">
        <f>AR21+AR27+AR86+AR113</f>
        <v>2.8449999999999998</v>
      </c>
      <c r="AS19" s="42">
        <f>AS21+AS27+AS86+AS113</f>
        <v>0</v>
      </c>
      <c r="AT19" s="42">
        <f>AT21+AT27+AT86+AT113</f>
        <v>962</v>
      </c>
      <c r="AU19" s="42">
        <f>AU22+AU27+AU86+AU113</f>
        <v>0.16</v>
      </c>
      <c r="AV19" s="42">
        <f>AV21+AV27+AV86+AV113</f>
        <v>0</v>
      </c>
      <c r="AW19" s="42">
        <f>AW22+AW27+AW86+AW113</f>
        <v>0.63700000000000001</v>
      </c>
      <c r="AX19" s="42">
        <f>AX21+AX27+AX86+AX113</f>
        <v>0</v>
      </c>
      <c r="AY19" s="42">
        <f>AY21+AY27+AY86+AY113</f>
        <v>2.5000000000000001E-2</v>
      </c>
      <c r="AZ19" s="42">
        <f>AZ21+AZ27+AZ86+AZ113</f>
        <v>0</v>
      </c>
      <c r="BA19" s="42">
        <f>BA21+BA27+BA86+BA113</f>
        <v>143</v>
      </c>
      <c r="BB19" s="42">
        <f>BB21+BB27+BB86+BB113</f>
        <v>3.85</v>
      </c>
      <c r="BC19" s="42">
        <f>BC21+BC27+BC86+BC113</f>
        <v>0</v>
      </c>
      <c r="BD19" s="42">
        <f>BD21+BD27+BD86+BD113</f>
        <v>1.1300000000000001</v>
      </c>
      <c r="BE19" s="42">
        <f>BE21+BE27+BE86+BE113</f>
        <v>0</v>
      </c>
      <c r="BF19" s="42">
        <f>BF21+BF27+BF86+BF113</f>
        <v>0.01</v>
      </c>
      <c r="BG19" s="42">
        <f>BG21+BG27+BG86+BG113</f>
        <v>0</v>
      </c>
      <c r="BH19" s="42">
        <f>BH21+BH27+BH86+BH113</f>
        <v>235</v>
      </c>
      <c r="BI19" s="42">
        <f>BI21+BI27+BI86+BI113</f>
        <v>2.14</v>
      </c>
      <c r="BJ19" s="42">
        <f>BJ21+BJ27+BJ86+BJ113</f>
        <v>0</v>
      </c>
      <c r="BK19" s="42">
        <f>BK21+BK27+BK86+BK113</f>
        <v>2.5880000000000001</v>
      </c>
      <c r="BL19" s="42">
        <f>BL21+BL27+BL86+BL113</f>
        <v>0</v>
      </c>
      <c r="BM19" s="42">
        <f>BM21+BM27+BM86+BM113</f>
        <v>2.8099999999999996</v>
      </c>
      <c r="BN19" s="42">
        <f>BN21+BN27+BN86+BN113</f>
        <v>0</v>
      </c>
      <c r="BO19" s="42">
        <f>BO21+BO27+BO86+BO113</f>
        <v>584</v>
      </c>
      <c r="BP19" s="42">
        <f>BP21+BP27+BP86+BP113</f>
        <v>0</v>
      </c>
      <c r="BQ19" s="42">
        <f>BQ21+BQ27+BQ86+BQ113</f>
        <v>0</v>
      </c>
      <c r="BR19" s="42">
        <f>BR21+BR27+BR86+BR113</f>
        <v>0</v>
      </c>
      <c r="BS19" s="42">
        <f>BS21+BS27+BS86+BS113</f>
        <v>0</v>
      </c>
      <c r="BT19" s="42">
        <f>BT21+BT27+BT86+BT113</f>
        <v>0</v>
      </c>
      <c r="BU19" s="42">
        <f>BU21+BU27+BU86+BU113</f>
        <v>0</v>
      </c>
      <c r="BV19" s="42">
        <f>BV21+BV27+BV86+BV113</f>
        <v>0</v>
      </c>
      <c r="BW19" s="42">
        <f>AN19-L19</f>
        <v>5.75</v>
      </c>
      <c r="BX19" s="42">
        <f t="shared" ref="BX19:CC19" si="0">AO19-M19</f>
        <v>0</v>
      </c>
      <c r="BY19" s="42">
        <f t="shared" si="0"/>
        <v>-0.17499999999999982</v>
      </c>
      <c r="BZ19" s="42">
        <f t="shared" si="0"/>
        <v>0</v>
      </c>
      <c r="CA19" s="42">
        <f t="shared" si="0"/>
        <v>2.8449999999999998</v>
      </c>
      <c r="CB19" s="42">
        <f t="shared" si="0"/>
        <v>0</v>
      </c>
      <c r="CC19" s="42">
        <f t="shared" si="0"/>
        <v>712</v>
      </c>
      <c r="CD19" s="43" t="s">
        <v>181</v>
      </c>
    </row>
    <row r="20" spans="1:82" x14ac:dyDescent="0.3">
      <c r="A20" s="44">
        <v>1</v>
      </c>
      <c r="B20" s="44" t="s">
        <v>111</v>
      </c>
      <c r="C20" s="44" t="s">
        <v>112</v>
      </c>
      <c r="D20" s="45" t="s">
        <v>181</v>
      </c>
      <c r="E20" s="46">
        <f>E19</f>
        <v>3.8499999999999996</v>
      </c>
      <c r="F20" s="46">
        <f t="shared" ref="F20:AN20" si="1">F19</f>
        <v>0</v>
      </c>
      <c r="G20" s="46">
        <f t="shared" si="1"/>
        <v>31.780000000000008</v>
      </c>
      <c r="H20" s="46">
        <f t="shared" si="1"/>
        <v>0</v>
      </c>
      <c r="I20" s="46">
        <f t="shared" si="1"/>
        <v>2.3699999999999997</v>
      </c>
      <c r="J20" s="46">
        <f t="shared" si="1"/>
        <v>0</v>
      </c>
      <c r="K20" s="46">
        <f t="shared" si="1"/>
        <v>257</v>
      </c>
      <c r="L20" s="46">
        <f t="shared" si="1"/>
        <v>0.4</v>
      </c>
      <c r="M20" s="46">
        <f t="shared" si="1"/>
        <v>0</v>
      </c>
      <c r="N20" s="46">
        <f t="shared" si="1"/>
        <v>4.53</v>
      </c>
      <c r="O20" s="46">
        <f t="shared" si="1"/>
        <v>0</v>
      </c>
      <c r="P20" s="46">
        <f t="shared" si="1"/>
        <v>0</v>
      </c>
      <c r="Q20" s="46">
        <f t="shared" si="1"/>
        <v>0</v>
      </c>
      <c r="R20" s="46">
        <f t="shared" si="1"/>
        <v>250</v>
      </c>
      <c r="S20" s="46">
        <f t="shared" si="1"/>
        <v>0.65</v>
      </c>
      <c r="T20" s="46">
        <f t="shared" si="1"/>
        <v>0</v>
      </c>
      <c r="U20" s="46">
        <f t="shared" si="1"/>
        <v>6.71</v>
      </c>
      <c r="V20" s="46">
        <f t="shared" si="1"/>
        <v>0</v>
      </c>
      <c r="W20" s="46">
        <f t="shared" si="1"/>
        <v>0.39</v>
      </c>
      <c r="X20" s="46">
        <f t="shared" si="1"/>
        <v>0</v>
      </c>
      <c r="Y20" s="46">
        <f t="shared" si="1"/>
        <v>63</v>
      </c>
      <c r="Z20" s="46">
        <f t="shared" si="1"/>
        <v>0.25</v>
      </c>
      <c r="AA20" s="46">
        <f t="shared" si="1"/>
        <v>0</v>
      </c>
      <c r="AB20" s="46">
        <f t="shared" si="1"/>
        <v>10.85</v>
      </c>
      <c r="AC20" s="46">
        <f t="shared" si="1"/>
        <v>0</v>
      </c>
      <c r="AD20" s="46">
        <f t="shared" si="1"/>
        <v>0.94</v>
      </c>
      <c r="AE20" s="46">
        <f t="shared" si="1"/>
        <v>0</v>
      </c>
      <c r="AF20" s="46">
        <f t="shared" si="1"/>
        <v>63</v>
      </c>
      <c r="AG20" s="46">
        <f t="shared" si="1"/>
        <v>2.5499999999999998</v>
      </c>
      <c r="AH20" s="46">
        <f t="shared" si="1"/>
        <v>0</v>
      </c>
      <c r="AI20" s="46">
        <f t="shared" si="1"/>
        <v>9.69</v>
      </c>
      <c r="AJ20" s="46">
        <f t="shared" si="1"/>
        <v>0</v>
      </c>
      <c r="AK20" s="46">
        <f t="shared" si="1"/>
        <v>1.04</v>
      </c>
      <c r="AL20" s="46">
        <f t="shared" si="1"/>
        <v>0</v>
      </c>
      <c r="AM20" s="46">
        <f t="shared" si="1"/>
        <v>64</v>
      </c>
      <c r="AN20" s="46">
        <f t="shared" si="1"/>
        <v>6.15</v>
      </c>
      <c r="AO20" s="46">
        <f t="shared" ref="AO20" si="2">AO19</f>
        <v>0</v>
      </c>
      <c r="AP20" s="46">
        <f t="shared" ref="AP20:AT20" si="3">AP19</f>
        <v>4.3550000000000004</v>
      </c>
      <c r="AQ20" s="46">
        <f t="shared" si="3"/>
        <v>0</v>
      </c>
      <c r="AR20" s="46">
        <f t="shared" si="3"/>
        <v>2.8449999999999998</v>
      </c>
      <c r="AS20" s="46">
        <f t="shared" si="3"/>
        <v>0</v>
      </c>
      <c r="AT20" s="46">
        <f t="shared" si="3"/>
        <v>962</v>
      </c>
      <c r="AU20" s="46">
        <f t="shared" ref="AU20:AV20" si="4">AU19</f>
        <v>0.16</v>
      </c>
      <c r="AV20" s="46">
        <f t="shared" si="4"/>
        <v>0</v>
      </c>
      <c r="AW20" s="46">
        <f t="shared" ref="AW20:BV20" si="5">AW19</f>
        <v>0.63700000000000001</v>
      </c>
      <c r="AX20" s="46">
        <f t="shared" si="5"/>
        <v>0</v>
      </c>
      <c r="AY20" s="46">
        <f t="shared" si="5"/>
        <v>2.5000000000000001E-2</v>
      </c>
      <c r="AZ20" s="46">
        <f t="shared" si="5"/>
        <v>0</v>
      </c>
      <c r="BA20" s="46">
        <f t="shared" si="5"/>
        <v>143</v>
      </c>
      <c r="BB20" s="46">
        <f t="shared" si="5"/>
        <v>3.85</v>
      </c>
      <c r="BC20" s="46">
        <f t="shared" si="5"/>
        <v>0</v>
      </c>
      <c r="BD20" s="46">
        <f t="shared" si="5"/>
        <v>1.1300000000000001</v>
      </c>
      <c r="BE20" s="46">
        <f t="shared" si="5"/>
        <v>0</v>
      </c>
      <c r="BF20" s="46">
        <f t="shared" si="5"/>
        <v>0.01</v>
      </c>
      <c r="BG20" s="46">
        <f t="shared" si="5"/>
        <v>0</v>
      </c>
      <c r="BH20" s="46">
        <f t="shared" si="5"/>
        <v>235</v>
      </c>
      <c r="BI20" s="46">
        <f t="shared" si="5"/>
        <v>2.14</v>
      </c>
      <c r="BJ20" s="46">
        <f t="shared" si="5"/>
        <v>0</v>
      </c>
      <c r="BK20" s="46">
        <f t="shared" si="5"/>
        <v>2.5880000000000001</v>
      </c>
      <c r="BL20" s="46">
        <f t="shared" si="5"/>
        <v>0</v>
      </c>
      <c r="BM20" s="46">
        <f t="shared" si="5"/>
        <v>2.8099999999999996</v>
      </c>
      <c r="BN20" s="46">
        <f t="shared" si="5"/>
        <v>0</v>
      </c>
      <c r="BO20" s="46">
        <f t="shared" si="5"/>
        <v>584</v>
      </c>
      <c r="BP20" s="46">
        <f t="shared" si="5"/>
        <v>0</v>
      </c>
      <c r="BQ20" s="46">
        <f t="shared" si="5"/>
        <v>0</v>
      </c>
      <c r="BR20" s="46">
        <f t="shared" si="5"/>
        <v>0</v>
      </c>
      <c r="BS20" s="46">
        <f t="shared" si="5"/>
        <v>0</v>
      </c>
      <c r="BT20" s="46">
        <f t="shared" si="5"/>
        <v>0</v>
      </c>
      <c r="BU20" s="46">
        <f t="shared" si="5"/>
        <v>0</v>
      </c>
      <c r="BV20" s="46">
        <f t="shared" si="5"/>
        <v>0</v>
      </c>
      <c r="BW20" s="46">
        <f t="shared" ref="BW20:BW83" si="6">AN20-L20</f>
        <v>5.75</v>
      </c>
      <c r="BX20" s="46">
        <f t="shared" ref="BX20:BX83" si="7">AO20-M20</f>
        <v>0</v>
      </c>
      <c r="BY20" s="46">
        <f t="shared" ref="BY20:BY83" si="8">AP20-N20</f>
        <v>-0.17499999999999982</v>
      </c>
      <c r="BZ20" s="46">
        <f t="shared" ref="BZ20:BZ83" si="9">AQ20-O20</f>
        <v>0</v>
      </c>
      <c r="CA20" s="46">
        <f t="shared" ref="CA20:CA83" si="10">AR20-P20</f>
        <v>2.8449999999999998</v>
      </c>
      <c r="CB20" s="46">
        <f t="shared" ref="CB20:CB83" si="11">AS20-Q20</f>
        <v>0</v>
      </c>
      <c r="CC20" s="46">
        <f t="shared" ref="CC20:CC83" si="12">AT20-R20</f>
        <v>712</v>
      </c>
      <c r="CD20" s="47" t="s">
        <v>181</v>
      </c>
    </row>
    <row r="21" spans="1:82" x14ac:dyDescent="0.3">
      <c r="A21" s="69" t="s">
        <v>113</v>
      </c>
      <c r="B21" s="70" t="s">
        <v>114</v>
      </c>
      <c r="C21" s="2" t="s">
        <v>112</v>
      </c>
      <c r="D21" s="48" t="s">
        <v>181</v>
      </c>
      <c r="E21" s="4">
        <f>E22</f>
        <v>3.05</v>
      </c>
      <c r="F21" s="4">
        <f t="shared" ref="F21:BQ21" si="13">F22</f>
        <v>0</v>
      </c>
      <c r="G21" s="4">
        <f t="shared" si="13"/>
        <v>19.600000000000001</v>
      </c>
      <c r="H21" s="4">
        <f t="shared" si="13"/>
        <v>0</v>
      </c>
      <c r="I21" s="4">
        <f t="shared" si="13"/>
        <v>0</v>
      </c>
      <c r="J21" s="4">
        <f t="shared" si="13"/>
        <v>0</v>
      </c>
      <c r="K21" s="4">
        <f t="shared" si="13"/>
        <v>0</v>
      </c>
      <c r="L21" s="4">
        <f t="shared" si="13"/>
        <v>0.4</v>
      </c>
      <c r="M21" s="4">
        <f t="shared" si="13"/>
        <v>0</v>
      </c>
      <c r="N21" s="4">
        <f t="shared" si="13"/>
        <v>4.1500000000000004</v>
      </c>
      <c r="O21" s="4">
        <f t="shared" si="13"/>
        <v>0</v>
      </c>
      <c r="P21" s="4">
        <f t="shared" si="13"/>
        <v>0</v>
      </c>
      <c r="Q21" s="4">
        <f t="shared" si="13"/>
        <v>0</v>
      </c>
      <c r="R21" s="4">
        <f t="shared" si="13"/>
        <v>0</v>
      </c>
      <c r="S21" s="4">
        <f t="shared" si="13"/>
        <v>0.65</v>
      </c>
      <c r="T21" s="4">
        <f t="shared" si="13"/>
        <v>0</v>
      </c>
      <c r="U21" s="4">
        <f t="shared" si="13"/>
        <v>5.3</v>
      </c>
      <c r="V21" s="4">
        <f t="shared" si="13"/>
        <v>0</v>
      </c>
      <c r="W21" s="4">
        <f t="shared" si="13"/>
        <v>0</v>
      </c>
      <c r="X21" s="4">
        <f t="shared" si="13"/>
        <v>0</v>
      </c>
      <c r="Y21" s="4">
        <f t="shared" si="13"/>
        <v>0</v>
      </c>
      <c r="Z21" s="4">
        <f t="shared" si="13"/>
        <v>0.25</v>
      </c>
      <c r="AA21" s="4">
        <f t="shared" si="13"/>
        <v>0</v>
      </c>
      <c r="AB21" s="4">
        <f t="shared" si="13"/>
        <v>5</v>
      </c>
      <c r="AC21" s="4">
        <f t="shared" si="13"/>
        <v>0</v>
      </c>
      <c r="AD21" s="4">
        <f t="shared" si="13"/>
        <v>0</v>
      </c>
      <c r="AE21" s="4">
        <f t="shared" si="13"/>
        <v>0</v>
      </c>
      <c r="AF21" s="4">
        <f t="shared" si="13"/>
        <v>0</v>
      </c>
      <c r="AG21" s="4">
        <f t="shared" si="13"/>
        <v>1.75</v>
      </c>
      <c r="AH21" s="4">
        <f t="shared" si="13"/>
        <v>0</v>
      </c>
      <c r="AI21" s="4">
        <f t="shared" si="13"/>
        <v>5.15</v>
      </c>
      <c r="AJ21" s="4">
        <f t="shared" si="13"/>
        <v>0</v>
      </c>
      <c r="AK21" s="4">
        <f t="shared" si="13"/>
        <v>0</v>
      </c>
      <c r="AL21" s="4">
        <f t="shared" si="13"/>
        <v>0</v>
      </c>
      <c r="AM21" s="4">
        <f t="shared" si="13"/>
        <v>0</v>
      </c>
      <c r="AN21" s="4">
        <f t="shared" si="13"/>
        <v>4.3900000000000006</v>
      </c>
      <c r="AO21" s="4">
        <f t="shared" si="13"/>
        <v>0</v>
      </c>
      <c r="AP21" s="4">
        <f t="shared" ref="AP21" si="14">AP22</f>
        <v>2.9050000000000002</v>
      </c>
      <c r="AQ21" s="4">
        <f t="shared" si="13"/>
        <v>0</v>
      </c>
      <c r="AR21" s="4">
        <f t="shared" si="13"/>
        <v>2.585</v>
      </c>
      <c r="AS21" s="4">
        <f t="shared" si="13"/>
        <v>0</v>
      </c>
      <c r="AT21" s="4">
        <f t="shared" si="13"/>
        <v>297</v>
      </c>
      <c r="AU21" s="4">
        <f t="shared" ref="AU21" si="15">AU22</f>
        <v>0.16</v>
      </c>
      <c r="AV21" s="4">
        <f t="shared" si="13"/>
        <v>0</v>
      </c>
      <c r="AW21" s="4">
        <f t="shared" ref="AW21" si="16">AW22</f>
        <v>0.52</v>
      </c>
      <c r="AX21" s="4">
        <f t="shared" si="13"/>
        <v>0</v>
      </c>
      <c r="AY21" s="4">
        <f t="shared" si="13"/>
        <v>2.5000000000000001E-2</v>
      </c>
      <c r="AZ21" s="4">
        <f t="shared" si="13"/>
        <v>0</v>
      </c>
      <c r="BA21" s="4">
        <f t="shared" si="13"/>
        <v>89</v>
      </c>
      <c r="BB21" s="4">
        <f t="shared" si="13"/>
        <v>3.6</v>
      </c>
      <c r="BC21" s="4">
        <f t="shared" si="13"/>
        <v>0</v>
      </c>
      <c r="BD21" s="4">
        <f t="shared" si="13"/>
        <v>1.1300000000000001</v>
      </c>
      <c r="BE21" s="4">
        <f t="shared" si="13"/>
        <v>0</v>
      </c>
      <c r="BF21" s="4">
        <f t="shared" si="13"/>
        <v>0.01</v>
      </c>
      <c r="BG21" s="4">
        <f t="shared" si="13"/>
        <v>0</v>
      </c>
      <c r="BH21" s="4">
        <f t="shared" si="13"/>
        <v>103</v>
      </c>
      <c r="BI21" s="4">
        <f t="shared" si="13"/>
        <v>0.63</v>
      </c>
      <c r="BJ21" s="4">
        <f t="shared" si="13"/>
        <v>0</v>
      </c>
      <c r="BK21" s="4">
        <f t="shared" si="13"/>
        <v>1.2549999999999999</v>
      </c>
      <c r="BL21" s="4">
        <f t="shared" si="13"/>
        <v>0</v>
      </c>
      <c r="BM21" s="4">
        <f t="shared" si="13"/>
        <v>2.5499999999999998</v>
      </c>
      <c r="BN21" s="4">
        <f t="shared" si="13"/>
        <v>0</v>
      </c>
      <c r="BO21" s="4">
        <f t="shared" si="13"/>
        <v>105</v>
      </c>
      <c r="BP21" s="4">
        <f t="shared" si="13"/>
        <v>0</v>
      </c>
      <c r="BQ21" s="4">
        <f t="shared" si="13"/>
        <v>0</v>
      </c>
      <c r="BR21" s="4">
        <f t="shared" ref="BR21:BV21" si="17">BR22</f>
        <v>0</v>
      </c>
      <c r="BS21" s="4">
        <f t="shared" si="17"/>
        <v>0</v>
      </c>
      <c r="BT21" s="4">
        <f t="shared" si="17"/>
        <v>0</v>
      </c>
      <c r="BU21" s="4">
        <f t="shared" si="17"/>
        <v>0</v>
      </c>
      <c r="BV21" s="4">
        <f t="shared" si="17"/>
        <v>0</v>
      </c>
      <c r="BW21" s="4">
        <f t="shared" si="6"/>
        <v>3.9900000000000007</v>
      </c>
      <c r="BX21" s="4">
        <f t="shared" si="7"/>
        <v>0</v>
      </c>
      <c r="BY21" s="4">
        <f t="shared" si="8"/>
        <v>-1.2450000000000001</v>
      </c>
      <c r="BZ21" s="4">
        <f t="shared" si="9"/>
        <v>0</v>
      </c>
      <c r="CA21" s="4">
        <f t="shared" si="10"/>
        <v>2.585</v>
      </c>
      <c r="CB21" s="4">
        <f t="shared" si="11"/>
        <v>0</v>
      </c>
      <c r="CC21" s="4">
        <f t="shared" si="12"/>
        <v>297</v>
      </c>
      <c r="CD21" s="49" t="s">
        <v>181</v>
      </c>
    </row>
    <row r="22" spans="1:82" ht="31.2" x14ac:dyDescent="0.3">
      <c r="A22" s="55" t="s">
        <v>115</v>
      </c>
      <c r="B22" s="71" t="s">
        <v>116</v>
      </c>
      <c r="C22" s="2" t="s">
        <v>112</v>
      </c>
      <c r="D22" s="50" t="s">
        <v>181</v>
      </c>
      <c r="E22" s="4">
        <f>SUM(E23:E25)</f>
        <v>3.05</v>
      </c>
      <c r="F22" s="4">
        <f t="shared" ref="F22:G22" si="18">SUM(F23:F25)</f>
        <v>0</v>
      </c>
      <c r="G22" s="4">
        <f t="shared" si="18"/>
        <v>19.600000000000001</v>
      </c>
      <c r="H22" s="4">
        <f t="shared" ref="H22" si="19">SUM(H23:H25)</f>
        <v>0</v>
      </c>
      <c r="I22" s="4">
        <f t="shared" ref="I22" si="20">SUM(I23:I25)</f>
        <v>0</v>
      </c>
      <c r="J22" s="4">
        <f t="shared" ref="J22" si="21">SUM(J23:J25)</f>
        <v>0</v>
      </c>
      <c r="K22" s="4">
        <f t="shared" ref="K22" si="22">SUM(K23:K25)</f>
        <v>0</v>
      </c>
      <c r="L22" s="4">
        <f t="shared" ref="L22" si="23">SUM(L23:L25)</f>
        <v>0.4</v>
      </c>
      <c r="M22" s="4">
        <f t="shared" ref="M22" si="24">SUM(M23:M25)</f>
        <v>0</v>
      </c>
      <c r="N22" s="4">
        <f t="shared" ref="N22" si="25">SUM(N23:N25)</f>
        <v>4.1500000000000004</v>
      </c>
      <c r="O22" s="4">
        <f t="shared" ref="O22" si="26">SUM(O23:O25)</f>
        <v>0</v>
      </c>
      <c r="P22" s="4">
        <f t="shared" ref="P22" si="27">SUM(P23:P25)</f>
        <v>0</v>
      </c>
      <c r="Q22" s="4">
        <f t="shared" ref="Q22" si="28">SUM(Q23:Q25)</f>
        <v>0</v>
      </c>
      <c r="R22" s="4">
        <f t="shared" ref="R22" si="29">SUM(R23:R25)</f>
        <v>0</v>
      </c>
      <c r="S22" s="4">
        <f t="shared" ref="S22" si="30">SUM(S23:S25)</f>
        <v>0.65</v>
      </c>
      <c r="T22" s="4">
        <f t="shared" ref="T22" si="31">SUM(T23:T25)</f>
        <v>0</v>
      </c>
      <c r="U22" s="4">
        <f t="shared" ref="U22" si="32">SUM(U23:U25)</f>
        <v>5.3</v>
      </c>
      <c r="V22" s="4">
        <f t="shared" ref="V22" si="33">SUM(V23:V25)</f>
        <v>0</v>
      </c>
      <c r="W22" s="4">
        <f t="shared" ref="W22" si="34">SUM(W23:W25)</f>
        <v>0</v>
      </c>
      <c r="X22" s="4">
        <f t="shared" ref="X22" si="35">SUM(X23:X25)</f>
        <v>0</v>
      </c>
      <c r="Y22" s="4">
        <f t="shared" ref="Y22" si="36">SUM(Y23:Y25)</f>
        <v>0</v>
      </c>
      <c r="Z22" s="4">
        <f t="shared" ref="Z22" si="37">SUM(Z23:Z25)</f>
        <v>0.25</v>
      </c>
      <c r="AA22" s="4">
        <f t="shared" ref="AA22" si="38">SUM(AA23:AA25)</f>
        <v>0</v>
      </c>
      <c r="AB22" s="4">
        <f t="shared" ref="AB22" si="39">SUM(AB23:AB25)</f>
        <v>5</v>
      </c>
      <c r="AC22" s="4">
        <f t="shared" ref="AC22" si="40">SUM(AC23:AC25)</f>
        <v>0</v>
      </c>
      <c r="AD22" s="4">
        <f t="shared" ref="AD22" si="41">SUM(AD23:AD25)</f>
        <v>0</v>
      </c>
      <c r="AE22" s="4">
        <f t="shared" ref="AE22" si="42">SUM(AE23:AE25)</f>
        <v>0</v>
      </c>
      <c r="AF22" s="4">
        <f t="shared" ref="AF22" si="43">SUM(AF23:AF25)</f>
        <v>0</v>
      </c>
      <c r="AG22" s="4">
        <f t="shared" ref="AG22" si="44">SUM(AG23:AG25)</f>
        <v>1.75</v>
      </c>
      <c r="AH22" s="4">
        <f t="shared" ref="AH22" si="45">SUM(AH23:AH25)</f>
        <v>0</v>
      </c>
      <c r="AI22" s="4">
        <f t="shared" ref="AI22" si="46">SUM(AI23:AI25)</f>
        <v>5.15</v>
      </c>
      <c r="AJ22" s="4">
        <f t="shared" ref="AJ22" si="47">SUM(AJ23:AJ25)</f>
        <v>0</v>
      </c>
      <c r="AK22" s="4">
        <f t="shared" ref="AK22" si="48">SUM(AK23:AK25)</f>
        <v>0</v>
      </c>
      <c r="AL22" s="4">
        <f t="shared" ref="AL22" si="49">SUM(AL23:AL25)</f>
        <v>0</v>
      </c>
      <c r="AM22" s="4">
        <f t="shared" ref="AM22" si="50">SUM(AM23:AM25)</f>
        <v>0</v>
      </c>
      <c r="AN22" s="4">
        <f t="shared" ref="AN22:AO22" si="51">SUM(AN23:AN25)</f>
        <v>4.3900000000000006</v>
      </c>
      <c r="AO22" s="4">
        <f t="shared" si="51"/>
        <v>0</v>
      </c>
      <c r="AP22" s="4">
        <f t="shared" ref="AP22:AT22" si="52">SUM(AP23:AP25)</f>
        <v>2.9050000000000002</v>
      </c>
      <c r="AQ22" s="4">
        <f t="shared" si="52"/>
        <v>0</v>
      </c>
      <c r="AR22" s="4">
        <f t="shared" si="52"/>
        <v>2.585</v>
      </c>
      <c r="AS22" s="4">
        <f t="shared" si="52"/>
        <v>0</v>
      </c>
      <c r="AT22" s="4">
        <f t="shared" si="52"/>
        <v>297</v>
      </c>
      <c r="AU22" s="4">
        <f t="shared" ref="AU22:AV22" si="53">SUM(AU23:AU25)</f>
        <v>0.16</v>
      </c>
      <c r="AV22" s="4">
        <f t="shared" si="53"/>
        <v>0</v>
      </c>
      <c r="AW22" s="4">
        <f t="shared" ref="AW22:BV22" si="54">SUM(AW23:AW25)</f>
        <v>0.52</v>
      </c>
      <c r="AX22" s="4">
        <f t="shared" si="54"/>
        <v>0</v>
      </c>
      <c r="AY22" s="4">
        <f t="shared" si="54"/>
        <v>2.5000000000000001E-2</v>
      </c>
      <c r="AZ22" s="4">
        <f t="shared" si="54"/>
        <v>0</v>
      </c>
      <c r="BA22" s="4">
        <f t="shared" si="54"/>
        <v>89</v>
      </c>
      <c r="BB22" s="4">
        <f t="shared" si="54"/>
        <v>3.6</v>
      </c>
      <c r="BC22" s="4">
        <f t="shared" si="54"/>
        <v>0</v>
      </c>
      <c r="BD22" s="4">
        <f t="shared" si="54"/>
        <v>1.1300000000000001</v>
      </c>
      <c r="BE22" s="4">
        <f t="shared" si="54"/>
        <v>0</v>
      </c>
      <c r="BF22" s="4">
        <f t="shared" si="54"/>
        <v>0.01</v>
      </c>
      <c r="BG22" s="4">
        <f t="shared" si="54"/>
        <v>0</v>
      </c>
      <c r="BH22" s="4">
        <f t="shared" si="54"/>
        <v>103</v>
      </c>
      <c r="BI22" s="4">
        <f t="shared" si="54"/>
        <v>0.63</v>
      </c>
      <c r="BJ22" s="4">
        <f t="shared" si="54"/>
        <v>0</v>
      </c>
      <c r="BK22" s="4">
        <f t="shared" si="54"/>
        <v>1.2549999999999999</v>
      </c>
      <c r="BL22" s="4">
        <f t="shared" si="54"/>
        <v>0</v>
      </c>
      <c r="BM22" s="4">
        <f t="shared" si="54"/>
        <v>2.5499999999999998</v>
      </c>
      <c r="BN22" s="4">
        <f t="shared" si="54"/>
        <v>0</v>
      </c>
      <c r="BO22" s="4">
        <f t="shared" si="54"/>
        <v>105</v>
      </c>
      <c r="BP22" s="4">
        <f t="shared" si="54"/>
        <v>0</v>
      </c>
      <c r="BQ22" s="4">
        <f t="shared" si="54"/>
        <v>0</v>
      </c>
      <c r="BR22" s="4">
        <f t="shared" si="54"/>
        <v>0</v>
      </c>
      <c r="BS22" s="4">
        <f t="shared" si="54"/>
        <v>0</v>
      </c>
      <c r="BT22" s="4">
        <f t="shared" si="54"/>
        <v>0</v>
      </c>
      <c r="BU22" s="4">
        <f t="shared" si="54"/>
        <v>0</v>
      </c>
      <c r="BV22" s="4">
        <f t="shared" si="54"/>
        <v>0</v>
      </c>
      <c r="BW22" s="4">
        <f t="shared" si="6"/>
        <v>3.9900000000000007</v>
      </c>
      <c r="BX22" s="4">
        <f t="shared" si="7"/>
        <v>0</v>
      </c>
      <c r="BY22" s="4">
        <f t="shared" si="8"/>
        <v>-1.2450000000000001</v>
      </c>
      <c r="BZ22" s="4">
        <f t="shared" si="9"/>
        <v>0</v>
      </c>
      <c r="CA22" s="4">
        <f t="shared" si="10"/>
        <v>2.585</v>
      </c>
      <c r="CB22" s="4">
        <f t="shared" si="11"/>
        <v>0</v>
      </c>
      <c r="CC22" s="4">
        <f t="shared" si="12"/>
        <v>297</v>
      </c>
      <c r="CD22" s="50" t="s">
        <v>181</v>
      </c>
    </row>
    <row r="23" spans="1:82" ht="46.8" x14ac:dyDescent="0.3">
      <c r="A23" s="72" t="s">
        <v>117</v>
      </c>
      <c r="B23" s="73" t="s">
        <v>118</v>
      </c>
      <c r="C23" s="74" t="s">
        <v>112</v>
      </c>
      <c r="D23" s="48" t="s">
        <v>181</v>
      </c>
      <c r="E23" s="3">
        <f>L23+S23+Z23+AG23</f>
        <v>0.25</v>
      </c>
      <c r="F23" s="3">
        <f t="shared" ref="F23:K24" si="55">M23+T23+AA23+AH23</f>
        <v>0</v>
      </c>
      <c r="G23" s="3">
        <f t="shared" si="55"/>
        <v>11</v>
      </c>
      <c r="H23" s="3">
        <f t="shared" si="55"/>
        <v>0</v>
      </c>
      <c r="I23" s="3">
        <f t="shared" si="55"/>
        <v>0</v>
      </c>
      <c r="J23" s="3">
        <f t="shared" si="55"/>
        <v>0</v>
      </c>
      <c r="K23" s="3">
        <f t="shared" si="55"/>
        <v>0</v>
      </c>
      <c r="L23" s="4">
        <v>0</v>
      </c>
      <c r="M23" s="4">
        <v>0</v>
      </c>
      <c r="N23" s="4">
        <v>3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3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3</v>
      </c>
      <c r="AC23" s="4">
        <v>0</v>
      </c>
      <c r="AD23" s="4">
        <v>0</v>
      </c>
      <c r="AE23" s="4">
        <v>0</v>
      </c>
      <c r="AF23" s="4">
        <v>0</v>
      </c>
      <c r="AG23" s="4">
        <v>0.25</v>
      </c>
      <c r="AH23" s="4">
        <v>0</v>
      </c>
      <c r="AI23" s="4">
        <v>2</v>
      </c>
      <c r="AJ23" s="4">
        <v>0</v>
      </c>
      <c r="AK23" s="4">
        <v>0</v>
      </c>
      <c r="AL23" s="4">
        <v>0</v>
      </c>
      <c r="AM23" s="4">
        <v>0</v>
      </c>
      <c r="AN23" s="4">
        <f>AU23+BB23+BI23+BP23</f>
        <v>0</v>
      </c>
      <c r="AO23" s="4">
        <f t="shared" ref="AO23:AT23" si="56">AV23+BC23+BJ23+BQ23</f>
        <v>0</v>
      </c>
      <c r="AP23" s="3">
        <f t="shared" si="56"/>
        <v>0.82500000000000007</v>
      </c>
      <c r="AQ23" s="4">
        <f t="shared" si="56"/>
        <v>0</v>
      </c>
      <c r="AR23" s="4">
        <f t="shared" si="56"/>
        <v>0</v>
      </c>
      <c r="AS23" s="4">
        <f t="shared" si="56"/>
        <v>0</v>
      </c>
      <c r="AT23" s="4">
        <f t="shared" si="56"/>
        <v>212</v>
      </c>
      <c r="AU23" s="4">
        <v>0</v>
      </c>
      <c r="AV23" s="4">
        <v>0</v>
      </c>
      <c r="AW23" s="4">
        <v>0.245</v>
      </c>
      <c r="AX23" s="4">
        <v>0</v>
      </c>
      <c r="AY23" s="4">
        <v>0</v>
      </c>
      <c r="AZ23" s="4">
        <v>0</v>
      </c>
      <c r="BA23" s="4">
        <v>69</v>
      </c>
      <c r="BB23" s="4">
        <v>0</v>
      </c>
      <c r="BC23" s="4">
        <v>0</v>
      </c>
      <c r="BD23" s="4">
        <v>0.46</v>
      </c>
      <c r="BE23" s="4">
        <v>0</v>
      </c>
      <c r="BF23" s="4">
        <v>0</v>
      </c>
      <c r="BG23" s="4">
        <v>0</v>
      </c>
      <c r="BH23" s="4">
        <v>79</v>
      </c>
      <c r="BI23" s="4">
        <v>0</v>
      </c>
      <c r="BJ23" s="4">
        <v>0</v>
      </c>
      <c r="BK23" s="3">
        <v>0.12</v>
      </c>
      <c r="BL23" s="4">
        <v>0</v>
      </c>
      <c r="BM23" s="4">
        <v>0</v>
      </c>
      <c r="BN23" s="4">
        <v>0</v>
      </c>
      <c r="BO23" s="3">
        <v>64</v>
      </c>
      <c r="BP23" s="4">
        <v>0</v>
      </c>
      <c r="BQ23" s="4">
        <v>0</v>
      </c>
      <c r="BR23" s="4">
        <v>0</v>
      </c>
      <c r="BS23" s="4">
        <v>0</v>
      </c>
      <c r="BT23" s="4">
        <v>0</v>
      </c>
      <c r="BU23" s="4">
        <v>0</v>
      </c>
      <c r="BV23" s="4">
        <v>0</v>
      </c>
      <c r="BW23" s="4">
        <f t="shared" si="6"/>
        <v>0</v>
      </c>
      <c r="BX23" s="4">
        <f t="shared" si="7"/>
        <v>0</v>
      </c>
      <c r="BY23" s="4">
        <f t="shared" si="8"/>
        <v>-2.1749999999999998</v>
      </c>
      <c r="BZ23" s="4">
        <f t="shared" si="9"/>
        <v>0</v>
      </c>
      <c r="CA23" s="4">
        <f t="shared" si="10"/>
        <v>0</v>
      </c>
      <c r="CB23" s="4">
        <f t="shared" si="11"/>
        <v>0</v>
      </c>
      <c r="CC23" s="4">
        <f t="shared" si="12"/>
        <v>212</v>
      </c>
      <c r="CD23" s="49" t="s">
        <v>181</v>
      </c>
    </row>
    <row r="24" spans="1:82" ht="46.8" x14ac:dyDescent="0.3">
      <c r="A24" s="57" t="s">
        <v>119</v>
      </c>
      <c r="B24" s="75" t="s">
        <v>120</v>
      </c>
      <c r="C24" s="74" t="s">
        <v>112</v>
      </c>
      <c r="D24" s="48" t="s">
        <v>181</v>
      </c>
      <c r="E24" s="3">
        <f>L24+S24+Z24+AG24</f>
        <v>2.8</v>
      </c>
      <c r="F24" s="3">
        <f t="shared" si="55"/>
        <v>0</v>
      </c>
      <c r="G24" s="3">
        <f t="shared" si="55"/>
        <v>8.6</v>
      </c>
      <c r="H24" s="3">
        <f t="shared" si="55"/>
        <v>0</v>
      </c>
      <c r="I24" s="3">
        <f t="shared" si="55"/>
        <v>0</v>
      </c>
      <c r="J24" s="3">
        <f t="shared" si="55"/>
        <v>0</v>
      </c>
      <c r="K24" s="3">
        <f t="shared" si="55"/>
        <v>0</v>
      </c>
      <c r="L24" s="4">
        <v>0.4</v>
      </c>
      <c r="M24" s="4">
        <v>0</v>
      </c>
      <c r="N24" s="4">
        <v>1.1499999999999999</v>
      </c>
      <c r="O24" s="4">
        <v>0</v>
      </c>
      <c r="P24" s="4">
        <v>0</v>
      </c>
      <c r="Q24" s="4">
        <v>0</v>
      </c>
      <c r="R24" s="4">
        <v>0</v>
      </c>
      <c r="S24" s="4">
        <v>0.65</v>
      </c>
      <c r="T24" s="4">
        <v>0</v>
      </c>
      <c r="U24" s="4">
        <v>2.2999999999999998</v>
      </c>
      <c r="V24" s="4">
        <v>0</v>
      </c>
      <c r="W24" s="4">
        <v>0</v>
      </c>
      <c r="X24" s="4">
        <v>0</v>
      </c>
      <c r="Y24" s="4">
        <v>0</v>
      </c>
      <c r="Z24" s="4">
        <v>0.25</v>
      </c>
      <c r="AA24" s="4">
        <v>0</v>
      </c>
      <c r="AB24" s="4">
        <v>2</v>
      </c>
      <c r="AC24" s="4">
        <v>0</v>
      </c>
      <c r="AD24" s="4">
        <v>0</v>
      </c>
      <c r="AE24" s="4">
        <v>0</v>
      </c>
      <c r="AF24" s="4">
        <v>0</v>
      </c>
      <c r="AG24" s="4">
        <v>1.5</v>
      </c>
      <c r="AH24" s="4">
        <v>0</v>
      </c>
      <c r="AI24" s="4">
        <v>3.15</v>
      </c>
      <c r="AJ24" s="4">
        <v>0</v>
      </c>
      <c r="AK24" s="4">
        <v>0</v>
      </c>
      <c r="AL24" s="4">
        <v>0</v>
      </c>
      <c r="AM24" s="4">
        <v>0</v>
      </c>
      <c r="AN24" s="4">
        <f t="shared" ref="AN24:AN37" si="57">AU24+BB24+BI24+BP24</f>
        <v>1.19</v>
      </c>
      <c r="AO24" s="4">
        <f t="shared" ref="AO24:AO37" si="58">AV24+BC24+BJ24+BQ24</f>
        <v>0</v>
      </c>
      <c r="AP24" s="3">
        <f t="shared" ref="AP24:AP37" si="59">AW24+BD24+BK24+BR24</f>
        <v>2.08</v>
      </c>
      <c r="AQ24" s="4">
        <f t="shared" ref="AQ24:AQ37" si="60">AX24+BE24+BL24+BS24</f>
        <v>0</v>
      </c>
      <c r="AR24" s="4">
        <f t="shared" ref="AR24:AR37" si="61">AY24+BF24+BM24+BT24</f>
        <v>2.585</v>
      </c>
      <c r="AS24" s="4">
        <f t="shared" ref="AS24:AS37" si="62">AZ24+BG24+BN24+BU24</f>
        <v>0</v>
      </c>
      <c r="AT24" s="4">
        <f t="shared" ref="AT24:AT37" si="63">BA24+BH24+BO24+BV24</f>
        <v>85</v>
      </c>
      <c r="AU24" s="4">
        <v>0.16</v>
      </c>
      <c r="AV24" s="4">
        <v>0</v>
      </c>
      <c r="AW24" s="4">
        <v>0.27500000000000002</v>
      </c>
      <c r="AX24" s="4">
        <v>0</v>
      </c>
      <c r="AY24" s="4">
        <v>2.5000000000000001E-2</v>
      </c>
      <c r="AZ24" s="4">
        <v>0</v>
      </c>
      <c r="BA24" s="4">
        <v>20</v>
      </c>
      <c r="BB24" s="4">
        <v>0.4</v>
      </c>
      <c r="BC24" s="4">
        <v>0</v>
      </c>
      <c r="BD24" s="4">
        <v>0.67</v>
      </c>
      <c r="BE24" s="4">
        <v>0</v>
      </c>
      <c r="BF24" s="4">
        <v>0.01</v>
      </c>
      <c r="BG24" s="4">
        <v>0</v>
      </c>
      <c r="BH24" s="4">
        <v>24</v>
      </c>
      <c r="BI24" s="4">
        <v>0.63</v>
      </c>
      <c r="BJ24" s="4">
        <v>0</v>
      </c>
      <c r="BK24" s="3">
        <v>1.135</v>
      </c>
      <c r="BL24" s="4">
        <v>0</v>
      </c>
      <c r="BM24" s="4">
        <v>2.5499999999999998</v>
      </c>
      <c r="BN24" s="4">
        <v>0</v>
      </c>
      <c r="BO24" s="3">
        <v>41</v>
      </c>
      <c r="BP24" s="4">
        <v>0</v>
      </c>
      <c r="BQ24" s="4">
        <v>0</v>
      </c>
      <c r="BR24" s="4">
        <v>0</v>
      </c>
      <c r="BS24" s="4">
        <v>0</v>
      </c>
      <c r="BT24" s="4">
        <v>0</v>
      </c>
      <c r="BU24" s="4">
        <v>0</v>
      </c>
      <c r="BV24" s="4">
        <v>0</v>
      </c>
      <c r="BW24" s="4">
        <f t="shared" si="6"/>
        <v>0.78999999999999992</v>
      </c>
      <c r="BX24" s="4">
        <f t="shared" si="7"/>
        <v>0</v>
      </c>
      <c r="BY24" s="4">
        <f t="shared" si="8"/>
        <v>0.93000000000000016</v>
      </c>
      <c r="BZ24" s="4">
        <f t="shared" si="9"/>
        <v>0</v>
      </c>
      <c r="CA24" s="4">
        <f t="shared" si="10"/>
        <v>2.585</v>
      </c>
      <c r="CB24" s="4">
        <f t="shared" si="11"/>
        <v>0</v>
      </c>
      <c r="CC24" s="4">
        <f t="shared" si="12"/>
        <v>85</v>
      </c>
      <c r="CD24" s="49" t="s">
        <v>181</v>
      </c>
    </row>
    <row r="25" spans="1:82" ht="31.2" x14ac:dyDescent="0.3">
      <c r="A25" s="57" t="s">
        <v>121</v>
      </c>
      <c r="B25" s="75" t="s">
        <v>122</v>
      </c>
      <c r="C25" s="74" t="s">
        <v>112</v>
      </c>
      <c r="D25" s="50" t="s">
        <v>181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 s="4">
        <v>0</v>
      </c>
      <c r="AJ25" s="4">
        <v>0</v>
      </c>
      <c r="AK25" s="4">
        <v>0</v>
      </c>
      <c r="AL25" s="4">
        <v>0</v>
      </c>
      <c r="AM25" s="4">
        <v>0</v>
      </c>
      <c r="AN25" s="4">
        <f t="shared" ref="AN25" si="64">AU25+BB25+BI25+BP25</f>
        <v>3.2</v>
      </c>
      <c r="AO25" s="4">
        <f t="shared" ref="AO25" si="65">AV25+BC25+BJ25+BQ25</f>
        <v>0</v>
      </c>
      <c r="AP25" s="4">
        <f t="shared" ref="AP25" si="66">AW25+BD25+BK25+BR25</f>
        <v>0</v>
      </c>
      <c r="AQ25" s="4">
        <f t="shared" ref="AQ25" si="67">AX25+BE25+BL25+BS25</f>
        <v>0</v>
      </c>
      <c r="AR25" s="4">
        <f t="shared" ref="AR25" si="68">AY25+BF25+BM25+BT25</f>
        <v>0</v>
      </c>
      <c r="AS25" s="4">
        <f t="shared" ref="AS25" si="69">AZ25+BG25+BN25+BU25</f>
        <v>0</v>
      </c>
      <c r="AT25" s="4">
        <f t="shared" ref="AT25" si="70">BA25+BH25+BO25+BV25</f>
        <v>0</v>
      </c>
      <c r="AU25" s="4">
        <f>SUM(AU26)</f>
        <v>0</v>
      </c>
      <c r="AV25" s="4">
        <f t="shared" ref="AV25:CC25" si="71">SUM(AV26)</f>
        <v>0</v>
      </c>
      <c r="AW25" s="4">
        <f t="shared" si="71"/>
        <v>0</v>
      </c>
      <c r="AX25" s="4">
        <f t="shared" si="71"/>
        <v>0</v>
      </c>
      <c r="AY25" s="4">
        <f t="shared" si="71"/>
        <v>0</v>
      </c>
      <c r="AZ25" s="4">
        <f t="shared" si="71"/>
        <v>0</v>
      </c>
      <c r="BA25" s="4">
        <f t="shared" si="71"/>
        <v>0</v>
      </c>
      <c r="BB25" s="4">
        <f t="shared" si="71"/>
        <v>3.2</v>
      </c>
      <c r="BC25" s="4">
        <f t="shared" si="71"/>
        <v>0</v>
      </c>
      <c r="BD25" s="4">
        <f t="shared" si="71"/>
        <v>0</v>
      </c>
      <c r="BE25" s="4">
        <f t="shared" si="71"/>
        <v>0</v>
      </c>
      <c r="BF25" s="4">
        <f t="shared" si="71"/>
        <v>0</v>
      </c>
      <c r="BG25" s="4">
        <f t="shared" si="71"/>
        <v>0</v>
      </c>
      <c r="BH25" s="4">
        <f t="shared" si="71"/>
        <v>0</v>
      </c>
      <c r="BI25" s="4">
        <f t="shared" si="71"/>
        <v>0</v>
      </c>
      <c r="BJ25" s="4">
        <f t="shared" si="71"/>
        <v>0</v>
      </c>
      <c r="BK25" s="4">
        <f t="shared" si="71"/>
        <v>0</v>
      </c>
      <c r="BL25" s="4">
        <f t="shared" si="71"/>
        <v>0</v>
      </c>
      <c r="BM25" s="4">
        <f t="shared" si="71"/>
        <v>0</v>
      </c>
      <c r="BN25" s="4">
        <f t="shared" si="71"/>
        <v>0</v>
      </c>
      <c r="BO25" s="4">
        <f t="shared" si="71"/>
        <v>0</v>
      </c>
      <c r="BP25" s="4">
        <f t="shared" si="71"/>
        <v>0</v>
      </c>
      <c r="BQ25" s="4">
        <f t="shared" si="71"/>
        <v>0</v>
      </c>
      <c r="BR25" s="4">
        <f t="shared" si="71"/>
        <v>0</v>
      </c>
      <c r="BS25" s="4">
        <f t="shared" si="71"/>
        <v>0</v>
      </c>
      <c r="BT25" s="4">
        <f t="shared" si="71"/>
        <v>0</v>
      </c>
      <c r="BU25" s="4">
        <f t="shared" si="71"/>
        <v>0</v>
      </c>
      <c r="BV25" s="4">
        <f t="shared" si="71"/>
        <v>0</v>
      </c>
      <c r="BW25" s="4">
        <f t="shared" si="71"/>
        <v>0</v>
      </c>
      <c r="BX25" s="4">
        <f t="shared" si="71"/>
        <v>0</v>
      </c>
      <c r="BY25" s="4">
        <f t="shared" si="71"/>
        <v>0</v>
      </c>
      <c r="BZ25" s="4">
        <f t="shared" si="71"/>
        <v>0</v>
      </c>
      <c r="CA25" s="4">
        <f t="shared" si="71"/>
        <v>0</v>
      </c>
      <c r="CB25" s="4">
        <f t="shared" si="71"/>
        <v>0</v>
      </c>
      <c r="CC25" s="4">
        <f t="shared" si="71"/>
        <v>0</v>
      </c>
      <c r="CD25" s="50" t="s">
        <v>181</v>
      </c>
    </row>
    <row r="26" spans="1:82" ht="46.8" x14ac:dyDescent="0.3">
      <c r="A26" s="76" t="s">
        <v>123</v>
      </c>
      <c r="B26" s="1" t="s">
        <v>124</v>
      </c>
      <c r="C26" s="77" t="s">
        <v>125</v>
      </c>
      <c r="D26" s="48" t="s">
        <v>181</v>
      </c>
      <c r="E26" s="48" t="s">
        <v>181</v>
      </c>
      <c r="F26" s="48" t="s">
        <v>181</v>
      </c>
      <c r="G26" s="48" t="s">
        <v>181</v>
      </c>
      <c r="H26" s="48" t="s">
        <v>181</v>
      </c>
      <c r="I26" s="48" t="s">
        <v>181</v>
      </c>
      <c r="J26" s="48" t="s">
        <v>181</v>
      </c>
      <c r="K26" s="48" t="s">
        <v>181</v>
      </c>
      <c r="L26" s="48" t="s">
        <v>181</v>
      </c>
      <c r="M26" s="48" t="s">
        <v>181</v>
      </c>
      <c r="N26" s="48" t="s">
        <v>181</v>
      </c>
      <c r="O26" s="48" t="s">
        <v>181</v>
      </c>
      <c r="P26" s="48" t="s">
        <v>181</v>
      </c>
      <c r="Q26" s="48" t="s">
        <v>181</v>
      </c>
      <c r="R26" s="48" t="s">
        <v>181</v>
      </c>
      <c r="S26" s="48" t="s">
        <v>181</v>
      </c>
      <c r="T26" s="48" t="s">
        <v>181</v>
      </c>
      <c r="U26" s="48" t="s">
        <v>181</v>
      </c>
      <c r="V26" s="48" t="s">
        <v>181</v>
      </c>
      <c r="W26" s="48" t="s">
        <v>181</v>
      </c>
      <c r="X26" s="48" t="s">
        <v>181</v>
      </c>
      <c r="Y26" s="48" t="s">
        <v>181</v>
      </c>
      <c r="Z26" s="48" t="s">
        <v>181</v>
      </c>
      <c r="AA26" s="48" t="s">
        <v>181</v>
      </c>
      <c r="AB26" s="48" t="s">
        <v>181</v>
      </c>
      <c r="AC26" s="48" t="s">
        <v>181</v>
      </c>
      <c r="AD26" s="48" t="s">
        <v>181</v>
      </c>
      <c r="AE26" s="48" t="s">
        <v>181</v>
      </c>
      <c r="AF26" s="48" t="s">
        <v>181</v>
      </c>
      <c r="AG26" s="48" t="s">
        <v>181</v>
      </c>
      <c r="AH26" s="48" t="s">
        <v>181</v>
      </c>
      <c r="AI26" s="48" t="s">
        <v>181</v>
      </c>
      <c r="AJ26" s="48" t="s">
        <v>181</v>
      </c>
      <c r="AK26" s="48" t="s">
        <v>181</v>
      </c>
      <c r="AL26" s="48" t="s">
        <v>181</v>
      </c>
      <c r="AM26" s="48" t="s">
        <v>181</v>
      </c>
      <c r="AN26" s="3">
        <f t="shared" ref="AN26" si="72">AU26+BB26+BI26+BP26</f>
        <v>3.2</v>
      </c>
      <c r="AO26" s="3">
        <f t="shared" ref="AO26" si="73">AV26+BC26+BJ26+BQ26</f>
        <v>0</v>
      </c>
      <c r="AP26" s="3">
        <f t="shared" ref="AP26" si="74">AW26+BD26+BK26+BR26</f>
        <v>0</v>
      </c>
      <c r="AQ26" s="3">
        <f t="shared" ref="AQ26" si="75">AX26+BE26+BL26+BS26</f>
        <v>0</v>
      </c>
      <c r="AR26" s="3">
        <f t="shared" ref="AR26" si="76">AY26+BF26+BM26+BT26</f>
        <v>0</v>
      </c>
      <c r="AS26" s="3">
        <f t="shared" ref="AS26" si="77">AZ26+BG26+BN26+BU26</f>
        <v>0</v>
      </c>
      <c r="AT26" s="3">
        <f t="shared" ref="AT26" si="78">BA26+BH26+BO26+BV26</f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3.2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  <c r="BT26" s="3">
        <v>0</v>
      </c>
      <c r="BU26" s="3">
        <v>0</v>
      </c>
      <c r="BV26" s="3">
        <v>0</v>
      </c>
      <c r="BW26" s="48" t="s">
        <v>181</v>
      </c>
      <c r="BX26" s="48" t="s">
        <v>181</v>
      </c>
      <c r="BY26" s="48" t="s">
        <v>181</v>
      </c>
      <c r="BZ26" s="48" t="s">
        <v>181</v>
      </c>
      <c r="CA26" s="48" t="s">
        <v>181</v>
      </c>
      <c r="CB26" s="48" t="s">
        <v>181</v>
      </c>
      <c r="CC26" s="48" t="s">
        <v>181</v>
      </c>
      <c r="CD26" s="9" t="s">
        <v>367</v>
      </c>
    </row>
    <row r="27" spans="1:82" ht="31.2" x14ac:dyDescent="0.3">
      <c r="A27" s="57" t="s">
        <v>126</v>
      </c>
      <c r="B27" s="75" t="s">
        <v>127</v>
      </c>
      <c r="C27" s="74" t="s">
        <v>112</v>
      </c>
      <c r="D27" s="50" t="s">
        <v>181</v>
      </c>
      <c r="E27" s="4">
        <f t="shared" ref="E27:Q27" si="79">E28+E35+E80</f>
        <v>0</v>
      </c>
      <c r="F27" s="4">
        <f t="shared" si="79"/>
        <v>0</v>
      </c>
      <c r="G27" s="4">
        <f t="shared" si="79"/>
        <v>11.580000000000004</v>
      </c>
      <c r="H27" s="4">
        <f t="shared" si="79"/>
        <v>0</v>
      </c>
      <c r="I27" s="4">
        <f t="shared" si="79"/>
        <v>1.7699999999999998</v>
      </c>
      <c r="J27" s="4">
        <f t="shared" si="79"/>
        <v>0</v>
      </c>
      <c r="K27" s="4">
        <f t="shared" si="79"/>
        <v>257</v>
      </c>
      <c r="L27" s="4">
        <f t="shared" si="79"/>
        <v>0</v>
      </c>
      <c r="M27" s="4">
        <f t="shared" si="79"/>
        <v>0</v>
      </c>
      <c r="N27" s="4">
        <f t="shared" si="79"/>
        <v>0.38</v>
      </c>
      <c r="O27" s="4">
        <f t="shared" si="79"/>
        <v>0</v>
      </c>
      <c r="P27" s="4">
        <f t="shared" si="79"/>
        <v>0</v>
      </c>
      <c r="Q27" s="4">
        <f t="shared" si="79"/>
        <v>0</v>
      </c>
      <c r="R27" s="4">
        <v>250</v>
      </c>
      <c r="S27" s="4">
        <f t="shared" ref="S27:AM27" si="80">S28+S35+S80</f>
        <v>0</v>
      </c>
      <c r="T27" s="4">
        <f t="shared" si="80"/>
        <v>0</v>
      </c>
      <c r="U27" s="4">
        <f t="shared" si="80"/>
        <v>1.41</v>
      </c>
      <c r="V27" s="4">
        <f t="shared" si="80"/>
        <v>0</v>
      </c>
      <c r="W27" s="4">
        <f t="shared" si="80"/>
        <v>0.28000000000000003</v>
      </c>
      <c r="X27" s="4">
        <f t="shared" si="80"/>
        <v>0</v>
      </c>
      <c r="Y27" s="4">
        <f t="shared" si="80"/>
        <v>63</v>
      </c>
      <c r="Z27" s="4">
        <f t="shared" si="80"/>
        <v>0</v>
      </c>
      <c r="AA27" s="4">
        <f t="shared" si="80"/>
        <v>0</v>
      </c>
      <c r="AB27" s="4">
        <f t="shared" si="80"/>
        <v>5.2499999999999991</v>
      </c>
      <c r="AC27" s="4">
        <f t="shared" si="80"/>
        <v>0</v>
      </c>
      <c r="AD27" s="4">
        <f t="shared" si="80"/>
        <v>0.45</v>
      </c>
      <c r="AE27" s="4">
        <f t="shared" si="80"/>
        <v>0</v>
      </c>
      <c r="AF27" s="4">
        <f t="shared" si="80"/>
        <v>63</v>
      </c>
      <c r="AG27" s="4">
        <f t="shared" si="80"/>
        <v>0</v>
      </c>
      <c r="AH27" s="4">
        <f t="shared" si="80"/>
        <v>0</v>
      </c>
      <c r="AI27" s="4">
        <f t="shared" si="80"/>
        <v>4.5399999999999991</v>
      </c>
      <c r="AJ27" s="4">
        <f t="shared" si="80"/>
        <v>0</v>
      </c>
      <c r="AK27" s="4">
        <f t="shared" si="80"/>
        <v>1.04</v>
      </c>
      <c r="AL27" s="4">
        <f t="shared" si="80"/>
        <v>0</v>
      </c>
      <c r="AM27" s="4">
        <f t="shared" si="80"/>
        <v>64</v>
      </c>
      <c r="AN27" s="4">
        <f t="shared" si="57"/>
        <v>1.51</v>
      </c>
      <c r="AO27" s="4">
        <f t="shared" si="58"/>
        <v>0</v>
      </c>
      <c r="AP27" s="4">
        <f t="shared" si="59"/>
        <v>0.70500000000000007</v>
      </c>
      <c r="AQ27" s="4">
        <f t="shared" si="60"/>
        <v>0</v>
      </c>
      <c r="AR27" s="4">
        <f t="shared" si="61"/>
        <v>0.01</v>
      </c>
      <c r="AS27" s="4">
        <f t="shared" si="62"/>
        <v>0</v>
      </c>
      <c r="AT27" s="4">
        <f t="shared" si="63"/>
        <v>661</v>
      </c>
      <c r="AU27" s="4">
        <f>AU28+AU35</f>
        <v>0</v>
      </c>
      <c r="AV27" s="4">
        <f t="shared" ref="AV27:BV27" si="81">AV28+AV35+AV80</f>
        <v>0</v>
      </c>
      <c r="AW27" s="4">
        <f t="shared" si="81"/>
        <v>0</v>
      </c>
      <c r="AX27" s="4">
        <f t="shared" si="81"/>
        <v>0</v>
      </c>
      <c r="AY27" s="4">
        <f t="shared" si="81"/>
        <v>0</v>
      </c>
      <c r="AZ27" s="4">
        <f t="shared" si="81"/>
        <v>0</v>
      </c>
      <c r="BA27" s="4">
        <f t="shared" si="81"/>
        <v>53</v>
      </c>
      <c r="BB27" s="4">
        <f t="shared" si="81"/>
        <v>0.25</v>
      </c>
      <c r="BC27" s="4">
        <f t="shared" si="81"/>
        <v>0</v>
      </c>
      <c r="BD27" s="4">
        <f t="shared" si="81"/>
        <v>0</v>
      </c>
      <c r="BE27" s="4">
        <f t="shared" si="81"/>
        <v>0</v>
      </c>
      <c r="BF27" s="4">
        <f t="shared" si="81"/>
        <v>0</v>
      </c>
      <c r="BG27" s="4">
        <f t="shared" si="81"/>
        <v>0</v>
      </c>
      <c r="BH27" s="4">
        <f t="shared" si="81"/>
        <v>132</v>
      </c>
      <c r="BI27" s="4">
        <f t="shared" si="81"/>
        <v>1.26</v>
      </c>
      <c r="BJ27" s="4">
        <f t="shared" si="81"/>
        <v>0</v>
      </c>
      <c r="BK27" s="4">
        <f t="shared" si="81"/>
        <v>0.70500000000000007</v>
      </c>
      <c r="BL27" s="4">
        <f t="shared" si="81"/>
        <v>0</v>
      </c>
      <c r="BM27" s="4">
        <f t="shared" si="81"/>
        <v>0.01</v>
      </c>
      <c r="BN27" s="4">
        <f t="shared" si="81"/>
        <v>0</v>
      </c>
      <c r="BO27" s="4">
        <f t="shared" si="81"/>
        <v>476</v>
      </c>
      <c r="BP27" s="4">
        <f t="shared" si="81"/>
        <v>0</v>
      </c>
      <c r="BQ27" s="4">
        <f t="shared" si="81"/>
        <v>0</v>
      </c>
      <c r="BR27" s="4">
        <f t="shared" si="81"/>
        <v>0</v>
      </c>
      <c r="BS27" s="4">
        <f t="shared" si="81"/>
        <v>0</v>
      </c>
      <c r="BT27" s="4">
        <f t="shared" si="81"/>
        <v>0</v>
      </c>
      <c r="BU27" s="4">
        <f t="shared" si="81"/>
        <v>0</v>
      </c>
      <c r="BV27" s="4">
        <f t="shared" si="81"/>
        <v>0</v>
      </c>
      <c r="BW27" s="4">
        <f t="shared" si="6"/>
        <v>1.51</v>
      </c>
      <c r="BX27" s="4">
        <f t="shared" si="7"/>
        <v>0</v>
      </c>
      <c r="BY27" s="4">
        <f t="shared" si="8"/>
        <v>0.32500000000000007</v>
      </c>
      <c r="BZ27" s="4">
        <f t="shared" si="9"/>
        <v>0</v>
      </c>
      <c r="CA27" s="4">
        <f t="shared" si="10"/>
        <v>0.01</v>
      </c>
      <c r="CB27" s="4">
        <f t="shared" si="11"/>
        <v>0</v>
      </c>
      <c r="CC27" s="4">
        <f t="shared" si="12"/>
        <v>411</v>
      </c>
      <c r="CD27" s="48" t="s">
        <v>181</v>
      </c>
    </row>
    <row r="28" spans="1:82" ht="48.6" x14ac:dyDescent="0.3">
      <c r="A28" s="78" t="s">
        <v>128</v>
      </c>
      <c r="B28" s="79" t="s">
        <v>129</v>
      </c>
      <c r="C28" s="80" t="s">
        <v>112</v>
      </c>
      <c r="D28" s="50" t="s">
        <v>181</v>
      </c>
      <c r="E28" s="4">
        <f>E29</f>
        <v>0</v>
      </c>
      <c r="F28" s="4">
        <f t="shared" ref="F28:BQ28" si="82">F29</f>
        <v>0</v>
      </c>
      <c r="G28" s="4">
        <f t="shared" si="82"/>
        <v>0</v>
      </c>
      <c r="H28" s="4">
        <f t="shared" si="82"/>
        <v>0</v>
      </c>
      <c r="I28" s="4">
        <f t="shared" si="82"/>
        <v>0</v>
      </c>
      <c r="J28" s="4">
        <f t="shared" si="82"/>
        <v>0</v>
      </c>
      <c r="K28" s="4">
        <f t="shared" si="82"/>
        <v>0</v>
      </c>
      <c r="L28" s="4">
        <f t="shared" si="82"/>
        <v>0</v>
      </c>
      <c r="M28" s="4">
        <f t="shared" si="82"/>
        <v>0</v>
      </c>
      <c r="N28" s="4">
        <f t="shared" si="82"/>
        <v>0</v>
      </c>
      <c r="O28" s="4">
        <f t="shared" si="82"/>
        <v>0</v>
      </c>
      <c r="P28" s="4">
        <f t="shared" si="82"/>
        <v>0</v>
      </c>
      <c r="Q28" s="4">
        <f t="shared" si="82"/>
        <v>0</v>
      </c>
      <c r="R28" s="4">
        <v>0</v>
      </c>
      <c r="S28" s="4">
        <f t="shared" si="82"/>
        <v>0</v>
      </c>
      <c r="T28" s="4">
        <f t="shared" si="82"/>
        <v>0</v>
      </c>
      <c r="U28" s="4">
        <f t="shared" si="82"/>
        <v>0</v>
      </c>
      <c r="V28" s="4">
        <f t="shared" si="82"/>
        <v>0</v>
      </c>
      <c r="W28" s="4">
        <f t="shared" si="82"/>
        <v>0</v>
      </c>
      <c r="X28" s="4">
        <f t="shared" si="82"/>
        <v>0</v>
      </c>
      <c r="Y28" s="4">
        <f t="shared" si="82"/>
        <v>0</v>
      </c>
      <c r="Z28" s="4">
        <f t="shared" si="82"/>
        <v>0</v>
      </c>
      <c r="AA28" s="4">
        <f t="shared" si="82"/>
        <v>0</v>
      </c>
      <c r="AB28" s="4">
        <f t="shared" si="82"/>
        <v>0</v>
      </c>
      <c r="AC28" s="4">
        <f t="shared" si="82"/>
        <v>0</v>
      </c>
      <c r="AD28" s="4">
        <f t="shared" si="82"/>
        <v>0</v>
      </c>
      <c r="AE28" s="4">
        <f t="shared" si="82"/>
        <v>0</v>
      </c>
      <c r="AF28" s="4">
        <f t="shared" si="82"/>
        <v>0</v>
      </c>
      <c r="AG28" s="4">
        <f t="shared" si="82"/>
        <v>0</v>
      </c>
      <c r="AH28" s="4">
        <f t="shared" si="82"/>
        <v>0</v>
      </c>
      <c r="AI28" s="4">
        <f t="shared" si="82"/>
        <v>0</v>
      </c>
      <c r="AJ28" s="4">
        <f t="shared" si="82"/>
        <v>0</v>
      </c>
      <c r="AK28" s="4">
        <f t="shared" si="82"/>
        <v>0</v>
      </c>
      <c r="AL28" s="4">
        <f t="shared" si="82"/>
        <v>0</v>
      </c>
      <c r="AM28" s="4">
        <f t="shared" si="82"/>
        <v>0</v>
      </c>
      <c r="AN28" s="4">
        <f t="shared" si="57"/>
        <v>1.51</v>
      </c>
      <c r="AO28" s="4">
        <f t="shared" si="58"/>
        <v>0</v>
      </c>
      <c r="AP28" s="4">
        <f t="shared" si="59"/>
        <v>0</v>
      </c>
      <c r="AQ28" s="4">
        <f t="shared" si="60"/>
        <v>0</v>
      </c>
      <c r="AR28" s="4">
        <f t="shared" si="61"/>
        <v>0</v>
      </c>
      <c r="AS28" s="4">
        <f t="shared" si="62"/>
        <v>0</v>
      </c>
      <c r="AT28" s="4">
        <f t="shared" si="63"/>
        <v>0</v>
      </c>
      <c r="AU28" s="4">
        <f t="shared" ref="AU28" si="83">AU29</f>
        <v>0</v>
      </c>
      <c r="AV28" s="4">
        <f t="shared" si="82"/>
        <v>0</v>
      </c>
      <c r="AW28" s="4">
        <f t="shared" ref="AW28" si="84">AW29</f>
        <v>0</v>
      </c>
      <c r="AX28" s="4">
        <f t="shared" si="82"/>
        <v>0</v>
      </c>
      <c r="AY28" s="4">
        <f t="shared" si="82"/>
        <v>0</v>
      </c>
      <c r="AZ28" s="4">
        <f t="shared" si="82"/>
        <v>0</v>
      </c>
      <c r="BA28" s="4">
        <f t="shared" si="82"/>
        <v>0</v>
      </c>
      <c r="BB28" s="4">
        <f t="shared" si="82"/>
        <v>0.25</v>
      </c>
      <c r="BC28" s="4">
        <f t="shared" si="82"/>
        <v>0</v>
      </c>
      <c r="BD28" s="4">
        <f t="shared" si="82"/>
        <v>0</v>
      </c>
      <c r="BE28" s="4">
        <f t="shared" si="82"/>
        <v>0</v>
      </c>
      <c r="BF28" s="4">
        <f t="shared" si="82"/>
        <v>0</v>
      </c>
      <c r="BG28" s="4">
        <f t="shared" si="82"/>
        <v>0</v>
      </c>
      <c r="BH28" s="4">
        <f t="shared" si="82"/>
        <v>0</v>
      </c>
      <c r="BI28" s="4">
        <f t="shared" si="82"/>
        <v>1.26</v>
      </c>
      <c r="BJ28" s="4">
        <f t="shared" si="82"/>
        <v>0</v>
      </c>
      <c r="BK28" s="4">
        <f t="shared" si="82"/>
        <v>0</v>
      </c>
      <c r="BL28" s="4">
        <f t="shared" si="82"/>
        <v>0</v>
      </c>
      <c r="BM28" s="4">
        <f t="shared" si="82"/>
        <v>0</v>
      </c>
      <c r="BN28" s="4">
        <f t="shared" si="82"/>
        <v>0</v>
      </c>
      <c r="BO28" s="4">
        <f t="shared" si="82"/>
        <v>0</v>
      </c>
      <c r="BP28" s="4">
        <f t="shared" si="82"/>
        <v>0</v>
      </c>
      <c r="BQ28" s="4">
        <f t="shared" si="82"/>
        <v>0</v>
      </c>
      <c r="BR28" s="4">
        <f t="shared" ref="BR28:BV28" si="85">BR29</f>
        <v>0</v>
      </c>
      <c r="BS28" s="4">
        <f t="shared" si="85"/>
        <v>0</v>
      </c>
      <c r="BT28" s="4">
        <f t="shared" si="85"/>
        <v>0</v>
      </c>
      <c r="BU28" s="4">
        <f t="shared" si="85"/>
        <v>0</v>
      </c>
      <c r="BV28" s="4">
        <f t="shared" si="85"/>
        <v>0</v>
      </c>
      <c r="BW28" s="4">
        <f t="shared" si="6"/>
        <v>1.51</v>
      </c>
      <c r="BX28" s="4">
        <f t="shared" si="7"/>
        <v>0</v>
      </c>
      <c r="BY28" s="4">
        <f t="shared" si="8"/>
        <v>0</v>
      </c>
      <c r="BZ28" s="4">
        <f t="shared" si="9"/>
        <v>0</v>
      </c>
      <c r="CA28" s="4">
        <f t="shared" si="10"/>
        <v>0</v>
      </c>
      <c r="CB28" s="4">
        <f t="shared" si="11"/>
        <v>0</v>
      </c>
      <c r="CC28" s="4">
        <f t="shared" si="12"/>
        <v>0</v>
      </c>
      <c r="CD28" s="48" t="s">
        <v>181</v>
      </c>
    </row>
    <row r="29" spans="1:82" ht="32.4" x14ac:dyDescent="0.3">
      <c r="A29" s="78" t="s">
        <v>130</v>
      </c>
      <c r="B29" s="79" t="s">
        <v>131</v>
      </c>
      <c r="C29" s="80" t="s">
        <v>112</v>
      </c>
      <c r="D29" s="50" t="s">
        <v>181</v>
      </c>
      <c r="E29" s="4">
        <f>SUM(E30:E34)</f>
        <v>0</v>
      </c>
      <c r="F29" s="4">
        <f t="shared" ref="F29:BQ29" si="86">SUM(F30:F34)</f>
        <v>0</v>
      </c>
      <c r="G29" s="4">
        <f t="shared" si="86"/>
        <v>0</v>
      </c>
      <c r="H29" s="4">
        <f t="shared" si="86"/>
        <v>0</v>
      </c>
      <c r="I29" s="4">
        <f t="shared" si="86"/>
        <v>0</v>
      </c>
      <c r="J29" s="4">
        <f t="shared" si="86"/>
        <v>0</v>
      </c>
      <c r="K29" s="4">
        <f t="shared" si="86"/>
        <v>0</v>
      </c>
      <c r="L29" s="4">
        <f t="shared" si="86"/>
        <v>0</v>
      </c>
      <c r="M29" s="4">
        <f t="shared" si="86"/>
        <v>0</v>
      </c>
      <c r="N29" s="4">
        <f t="shared" si="86"/>
        <v>0</v>
      </c>
      <c r="O29" s="4">
        <f t="shared" si="86"/>
        <v>0</v>
      </c>
      <c r="P29" s="4">
        <f t="shared" si="86"/>
        <v>0</v>
      </c>
      <c r="Q29" s="4">
        <f t="shared" si="86"/>
        <v>0</v>
      </c>
      <c r="R29" s="4">
        <f t="shared" si="86"/>
        <v>0</v>
      </c>
      <c r="S29" s="4">
        <f t="shared" si="86"/>
        <v>0</v>
      </c>
      <c r="T29" s="4">
        <f t="shared" si="86"/>
        <v>0</v>
      </c>
      <c r="U29" s="4">
        <f t="shared" si="86"/>
        <v>0</v>
      </c>
      <c r="V29" s="4">
        <f t="shared" si="86"/>
        <v>0</v>
      </c>
      <c r="W29" s="4">
        <f t="shared" si="86"/>
        <v>0</v>
      </c>
      <c r="X29" s="4">
        <f t="shared" si="86"/>
        <v>0</v>
      </c>
      <c r="Y29" s="4">
        <f t="shared" si="86"/>
        <v>0</v>
      </c>
      <c r="Z29" s="4">
        <f t="shared" si="86"/>
        <v>0</v>
      </c>
      <c r="AA29" s="4">
        <f t="shared" si="86"/>
        <v>0</v>
      </c>
      <c r="AB29" s="4">
        <f t="shared" si="86"/>
        <v>0</v>
      </c>
      <c r="AC29" s="4">
        <f t="shared" si="86"/>
        <v>0</v>
      </c>
      <c r="AD29" s="4">
        <f t="shared" si="86"/>
        <v>0</v>
      </c>
      <c r="AE29" s="4">
        <f t="shared" si="86"/>
        <v>0</v>
      </c>
      <c r="AF29" s="4">
        <f t="shared" si="86"/>
        <v>0</v>
      </c>
      <c r="AG29" s="4">
        <f t="shared" si="86"/>
        <v>0</v>
      </c>
      <c r="AH29" s="4">
        <f t="shared" si="86"/>
        <v>0</v>
      </c>
      <c r="AI29" s="4">
        <f t="shared" si="86"/>
        <v>0</v>
      </c>
      <c r="AJ29" s="4">
        <f t="shared" si="86"/>
        <v>0</v>
      </c>
      <c r="AK29" s="4">
        <f t="shared" si="86"/>
        <v>0</v>
      </c>
      <c r="AL29" s="4">
        <f t="shared" si="86"/>
        <v>0</v>
      </c>
      <c r="AM29" s="4">
        <f t="shared" si="86"/>
        <v>0</v>
      </c>
      <c r="AN29" s="4">
        <f t="shared" si="86"/>
        <v>1.51</v>
      </c>
      <c r="AO29" s="4">
        <f t="shared" si="86"/>
        <v>0</v>
      </c>
      <c r="AP29" s="4">
        <f t="shared" si="86"/>
        <v>0</v>
      </c>
      <c r="AQ29" s="4">
        <f t="shared" si="86"/>
        <v>0</v>
      </c>
      <c r="AR29" s="4">
        <f t="shared" si="86"/>
        <v>0</v>
      </c>
      <c r="AS29" s="4">
        <f t="shared" si="86"/>
        <v>0</v>
      </c>
      <c r="AT29" s="4">
        <f t="shared" si="86"/>
        <v>0</v>
      </c>
      <c r="AU29" s="4">
        <f t="shared" si="86"/>
        <v>0</v>
      </c>
      <c r="AV29" s="4">
        <f t="shared" si="86"/>
        <v>0</v>
      </c>
      <c r="AW29" s="4">
        <f t="shared" si="86"/>
        <v>0</v>
      </c>
      <c r="AX29" s="4">
        <f t="shared" si="86"/>
        <v>0</v>
      </c>
      <c r="AY29" s="4">
        <f t="shared" si="86"/>
        <v>0</v>
      </c>
      <c r="AZ29" s="4">
        <f t="shared" si="86"/>
        <v>0</v>
      </c>
      <c r="BA29" s="4">
        <f t="shared" si="86"/>
        <v>0</v>
      </c>
      <c r="BB29" s="4">
        <f t="shared" si="86"/>
        <v>0.25</v>
      </c>
      <c r="BC29" s="4">
        <f t="shared" si="86"/>
        <v>0</v>
      </c>
      <c r="BD29" s="4">
        <f t="shared" si="86"/>
        <v>0</v>
      </c>
      <c r="BE29" s="4">
        <f t="shared" si="86"/>
        <v>0</v>
      </c>
      <c r="BF29" s="4">
        <f t="shared" si="86"/>
        <v>0</v>
      </c>
      <c r="BG29" s="4">
        <f t="shared" si="86"/>
        <v>0</v>
      </c>
      <c r="BH29" s="4">
        <f t="shared" si="86"/>
        <v>0</v>
      </c>
      <c r="BI29" s="4">
        <f t="shared" si="86"/>
        <v>1.26</v>
      </c>
      <c r="BJ29" s="4">
        <f t="shared" si="86"/>
        <v>0</v>
      </c>
      <c r="BK29" s="4">
        <f t="shared" si="86"/>
        <v>0</v>
      </c>
      <c r="BL29" s="4">
        <f t="shared" si="86"/>
        <v>0</v>
      </c>
      <c r="BM29" s="4">
        <f t="shared" si="86"/>
        <v>0</v>
      </c>
      <c r="BN29" s="4">
        <f t="shared" si="86"/>
        <v>0</v>
      </c>
      <c r="BO29" s="4">
        <f t="shared" si="86"/>
        <v>0</v>
      </c>
      <c r="BP29" s="4">
        <f t="shared" si="86"/>
        <v>0</v>
      </c>
      <c r="BQ29" s="4">
        <f t="shared" si="86"/>
        <v>0</v>
      </c>
      <c r="BR29" s="4">
        <f t="shared" ref="BR29:BV29" si="87">SUM(BR30:BR34)</f>
        <v>0</v>
      </c>
      <c r="BS29" s="4">
        <f t="shared" si="87"/>
        <v>0</v>
      </c>
      <c r="BT29" s="4">
        <f t="shared" si="87"/>
        <v>0</v>
      </c>
      <c r="BU29" s="4">
        <f t="shared" si="87"/>
        <v>0</v>
      </c>
      <c r="BV29" s="4">
        <f t="shared" si="87"/>
        <v>0</v>
      </c>
      <c r="BW29" s="4">
        <f t="shared" si="6"/>
        <v>1.51</v>
      </c>
      <c r="BX29" s="4">
        <f t="shared" si="7"/>
        <v>0</v>
      </c>
      <c r="BY29" s="4">
        <f t="shared" si="8"/>
        <v>0</v>
      </c>
      <c r="BZ29" s="4">
        <f t="shared" si="9"/>
        <v>0</v>
      </c>
      <c r="CA29" s="4">
        <f t="shared" si="10"/>
        <v>0</v>
      </c>
      <c r="CB29" s="4">
        <f t="shared" si="11"/>
        <v>0</v>
      </c>
      <c r="CC29" s="4">
        <f t="shared" si="12"/>
        <v>0</v>
      </c>
      <c r="CD29" s="48" t="s">
        <v>181</v>
      </c>
    </row>
    <row r="30" spans="1:82" ht="31.2" x14ac:dyDescent="0.3">
      <c r="A30" s="5" t="s">
        <v>132</v>
      </c>
      <c r="B30" s="51" t="s">
        <v>237</v>
      </c>
      <c r="C30" s="52" t="s">
        <v>238</v>
      </c>
      <c r="D30" s="48" t="s">
        <v>181</v>
      </c>
      <c r="E30" s="3">
        <f t="shared" ref="E30:K30" si="88">L30+S30+Z30+AG30</f>
        <v>0</v>
      </c>
      <c r="F30" s="3">
        <f t="shared" si="88"/>
        <v>0</v>
      </c>
      <c r="G30" s="3">
        <f t="shared" si="88"/>
        <v>0</v>
      </c>
      <c r="H30" s="3">
        <f t="shared" si="88"/>
        <v>0</v>
      </c>
      <c r="I30" s="3">
        <f t="shared" si="88"/>
        <v>0</v>
      </c>
      <c r="J30" s="3">
        <f t="shared" si="88"/>
        <v>0</v>
      </c>
      <c r="K30" s="3">
        <f t="shared" si="88"/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f t="shared" si="57"/>
        <v>0</v>
      </c>
      <c r="AO30" s="3">
        <f t="shared" si="58"/>
        <v>0</v>
      </c>
      <c r="AP30" s="3">
        <f t="shared" si="59"/>
        <v>0</v>
      </c>
      <c r="AQ30" s="3">
        <f t="shared" si="60"/>
        <v>0</v>
      </c>
      <c r="AR30" s="3">
        <f t="shared" si="61"/>
        <v>0</v>
      </c>
      <c r="AS30" s="3">
        <f t="shared" si="62"/>
        <v>0</v>
      </c>
      <c r="AT30" s="3">
        <f t="shared" si="63"/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  <c r="BD30" s="3">
        <v>0</v>
      </c>
      <c r="BE30" s="3">
        <v>0</v>
      </c>
      <c r="BF30" s="3">
        <v>0</v>
      </c>
      <c r="BG30" s="3">
        <v>0</v>
      </c>
      <c r="BH30" s="3">
        <v>0</v>
      </c>
      <c r="BI30" s="3">
        <v>0</v>
      </c>
      <c r="BJ30" s="3">
        <v>0</v>
      </c>
      <c r="BK30" s="3">
        <v>0</v>
      </c>
      <c r="BL30" s="3">
        <v>0</v>
      </c>
      <c r="BM30" s="3">
        <v>0</v>
      </c>
      <c r="BN30" s="3">
        <v>0</v>
      </c>
      <c r="BO30" s="3">
        <v>0</v>
      </c>
      <c r="BP30" s="3">
        <v>0</v>
      </c>
      <c r="BQ30" s="3">
        <v>0</v>
      </c>
      <c r="BR30" s="3">
        <v>0</v>
      </c>
      <c r="BS30" s="3">
        <v>0</v>
      </c>
      <c r="BT30" s="3">
        <v>0</v>
      </c>
      <c r="BU30" s="3">
        <v>0</v>
      </c>
      <c r="BV30" s="3">
        <v>0</v>
      </c>
      <c r="BW30" s="3">
        <f t="shared" si="6"/>
        <v>0</v>
      </c>
      <c r="BX30" s="3">
        <f t="shared" si="7"/>
        <v>0</v>
      </c>
      <c r="BY30" s="3">
        <f t="shared" si="8"/>
        <v>0</v>
      </c>
      <c r="BZ30" s="3">
        <f t="shared" si="9"/>
        <v>0</v>
      </c>
      <c r="CA30" s="3">
        <f t="shared" si="10"/>
        <v>0</v>
      </c>
      <c r="CB30" s="3">
        <f t="shared" si="11"/>
        <v>0</v>
      </c>
      <c r="CC30" s="3">
        <f t="shared" si="12"/>
        <v>0</v>
      </c>
      <c r="CD30" s="9" t="s">
        <v>299</v>
      </c>
    </row>
    <row r="31" spans="1:82" ht="62.4" x14ac:dyDescent="0.3">
      <c r="A31" s="5" t="s">
        <v>133</v>
      </c>
      <c r="B31" s="51" t="s">
        <v>369</v>
      </c>
      <c r="C31" s="5" t="s">
        <v>370</v>
      </c>
      <c r="D31" s="48" t="s">
        <v>181</v>
      </c>
      <c r="E31" s="48" t="s">
        <v>181</v>
      </c>
      <c r="F31" s="48" t="s">
        <v>181</v>
      </c>
      <c r="G31" s="48" t="s">
        <v>181</v>
      </c>
      <c r="H31" s="48" t="s">
        <v>181</v>
      </c>
      <c r="I31" s="48" t="s">
        <v>181</v>
      </c>
      <c r="J31" s="48" t="s">
        <v>181</v>
      </c>
      <c r="K31" s="48" t="s">
        <v>181</v>
      </c>
      <c r="L31" s="48" t="s">
        <v>181</v>
      </c>
      <c r="M31" s="48" t="s">
        <v>181</v>
      </c>
      <c r="N31" s="48" t="s">
        <v>181</v>
      </c>
      <c r="O31" s="48" t="s">
        <v>181</v>
      </c>
      <c r="P31" s="48" t="s">
        <v>181</v>
      </c>
      <c r="Q31" s="48" t="s">
        <v>181</v>
      </c>
      <c r="R31" s="48" t="s">
        <v>181</v>
      </c>
      <c r="S31" s="48" t="s">
        <v>181</v>
      </c>
      <c r="T31" s="48" t="s">
        <v>181</v>
      </c>
      <c r="U31" s="48" t="s">
        <v>181</v>
      </c>
      <c r="V31" s="48" t="s">
        <v>181</v>
      </c>
      <c r="W31" s="48" t="s">
        <v>181</v>
      </c>
      <c r="X31" s="48" t="s">
        <v>181</v>
      </c>
      <c r="Y31" s="48" t="s">
        <v>181</v>
      </c>
      <c r="Z31" s="48" t="s">
        <v>181</v>
      </c>
      <c r="AA31" s="48" t="s">
        <v>181</v>
      </c>
      <c r="AB31" s="48" t="s">
        <v>181</v>
      </c>
      <c r="AC31" s="48" t="s">
        <v>181</v>
      </c>
      <c r="AD31" s="48" t="s">
        <v>181</v>
      </c>
      <c r="AE31" s="48" t="s">
        <v>181</v>
      </c>
      <c r="AF31" s="48" t="s">
        <v>181</v>
      </c>
      <c r="AG31" s="48" t="s">
        <v>181</v>
      </c>
      <c r="AH31" s="48" t="s">
        <v>181</v>
      </c>
      <c r="AI31" s="48" t="s">
        <v>181</v>
      </c>
      <c r="AJ31" s="48" t="s">
        <v>181</v>
      </c>
      <c r="AK31" s="48" t="s">
        <v>181</v>
      </c>
      <c r="AL31" s="48" t="s">
        <v>181</v>
      </c>
      <c r="AM31" s="48" t="s">
        <v>181</v>
      </c>
      <c r="AN31" s="3">
        <f t="shared" si="57"/>
        <v>1.26</v>
      </c>
      <c r="AO31" s="3">
        <f t="shared" si="58"/>
        <v>0</v>
      </c>
      <c r="AP31" s="3">
        <f t="shared" si="59"/>
        <v>0</v>
      </c>
      <c r="AQ31" s="3">
        <f t="shared" si="60"/>
        <v>0</v>
      </c>
      <c r="AR31" s="3">
        <f t="shared" si="61"/>
        <v>0</v>
      </c>
      <c r="AS31" s="3">
        <f t="shared" si="62"/>
        <v>0</v>
      </c>
      <c r="AT31" s="3">
        <f t="shared" si="63"/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0</v>
      </c>
      <c r="BI31" s="3">
        <f>0.63*2</f>
        <v>1.26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  <c r="BT31" s="3">
        <v>0</v>
      </c>
      <c r="BU31" s="3">
        <v>0</v>
      </c>
      <c r="BV31" s="3">
        <v>0</v>
      </c>
      <c r="BW31" s="48" t="s">
        <v>181</v>
      </c>
      <c r="BX31" s="48" t="s">
        <v>181</v>
      </c>
      <c r="BY31" s="48" t="s">
        <v>181</v>
      </c>
      <c r="BZ31" s="48" t="s">
        <v>181</v>
      </c>
      <c r="CA31" s="48" t="s">
        <v>181</v>
      </c>
      <c r="CB31" s="48" t="s">
        <v>181</v>
      </c>
      <c r="CC31" s="48" t="s">
        <v>181</v>
      </c>
      <c r="CD31" s="9" t="s">
        <v>394</v>
      </c>
    </row>
    <row r="32" spans="1:82" ht="46.8" x14ac:dyDescent="0.3">
      <c r="A32" s="5" t="s">
        <v>134</v>
      </c>
      <c r="B32" s="9" t="s">
        <v>365</v>
      </c>
      <c r="C32" s="9" t="s">
        <v>366</v>
      </c>
      <c r="D32" s="48" t="s">
        <v>181</v>
      </c>
      <c r="E32" s="48" t="s">
        <v>181</v>
      </c>
      <c r="F32" s="48" t="s">
        <v>181</v>
      </c>
      <c r="G32" s="48" t="s">
        <v>181</v>
      </c>
      <c r="H32" s="48" t="s">
        <v>181</v>
      </c>
      <c r="I32" s="48" t="s">
        <v>181</v>
      </c>
      <c r="J32" s="48" t="s">
        <v>181</v>
      </c>
      <c r="K32" s="48" t="s">
        <v>181</v>
      </c>
      <c r="L32" s="48" t="s">
        <v>181</v>
      </c>
      <c r="M32" s="48" t="s">
        <v>181</v>
      </c>
      <c r="N32" s="48" t="s">
        <v>181</v>
      </c>
      <c r="O32" s="48" t="s">
        <v>181</v>
      </c>
      <c r="P32" s="48" t="s">
        <v>181</v>
      </c>
      <c r="Q32" s="48" t="s">
        <v>181</v>
      </c>
      <c r="R32" s="48" t="s">
        <v>181</v>
      </c>
      <c r="S32" s="48" t="s">
        <v>181</v>
      </c>
      <c r="T32" s="48" t="s">
        <v>181</v>
      </c>
      <c r="U32" s="48" t="s">
        <v>181</v>
      </c>
      <c r="V32" s="48" t="s">
        <v>181</v>
      </c>
      <c r="W32" s="48" t="s">
        <v>181</v>
      </c>
      <c r="X32" s="48" t="s">
        <v>181</v>
      </c>
      <c r="Y32" s="48" t="s">
        <v>181</v>
      </c>
      <c r="Z32" s="48" t="s">
        <v>181</v>
      </c>
      <c r="AA32" s="48" t="s">
        <v>181</v>
      </c>
      <c r="AB32" s="48" t="s">
        <v>181</v>
      </c>
      <c r="AC32" s="48" t="s">
        <v>181</v>
      </c>
      <c r="AD32" s="48" t="s">
        <v>181</v>
      </c>
      <c r="AE32" s="48" t="s">
        <v>181</v>
      </c>
      <c r="AF32" s="48" t="s">
        <v>181</v>
      </c>
      <c r="AG32" s="48" t="s">
        <v>181</v>
      </c>
      <c r="AH32" s="48" t="s">
        <v>181</v>
      </c>
      <c r="AI32" s="48" t="s">
        <v>181</v>
      </c>
      <c r="AJ32" s="48" t="s">
        <v>181</v>
      </c>
      <c r="AK32" s="48" t="s">
        <v>181</v>
      </c>
      <c r="AL32" s="48" t="s">
        <v>181</v>
      </c>
      <c r="AM32" s="48" t="s">
        <v>181</v>
      </c>
      <c r="AN32" s="3">
        <f t="shared" si="57"/>
        <v>0</v>
      </c>
      <c r="AO32" s="3">
        <f t="shared" si="58"/>
        <v>0</v>
      </c>
      <c r="AP32" s="3">
        <f t="shared" si="59"/>
        <v>0</v>
      </c>
      <c r="AQ32" s="3">
        <f t="shared" si="60"/>
        <v>0</v>
      </c>
      <c r="AR32" s="3">
        <f t="shared" si="61"/>
        <v>0</v>
      </c>
      <c r="AS32" s="3">
        <f t="shared" si="62"/>
        <v>0</v>
      </c>
      <c r="AT32" s="3">
        <f t="shared" si="63"/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  <c r="BT32" s="3">
        <v>0</v>
      </c>
      <c r="BU32" s="3">
        <v>0</v>
      </c>
      <c r="BV32" s="3">
        <v>0</v>
      </c>
      <c r="BW32" s="48" t="s">
        <v>181</v>
      </c>
      <c r="BX32" s="48" t="s">
        <v>181</v>
      </c>
      <c r="BY32" s="48" t="s">
        <v>181</v>
      </c>
      <c r="BZ32" s="48" t="s">
        <v>181</v>
      </c>
      <c r="CA32" s="48" t="s">
        <v>181</v>
      </c>
      <c r="CB32" s="48" t="s">
        <v>181</v>
      </c>
      <c r="CC32" s="48" t="s">
        <v>181</v>
      </c>
      <c r="CD32" s="9" t="s">
        <v>364</v>
      </c>
    </row>
    <row r="33" spans="1:82" ht="46.8" x14ac:dyDescent="0.3">
      <c r="A33" s="5" t="s">
        <v>444</v>
      </c>
      <c r="B33" s="51" t="s">
        <v>445</v>
      </c>
      <c r="C33" s="5" t="s">
        <v>446</v>
      </c>
      <c r="D33" s="48" t="s">
        <v>181</v>
      </c>
      <c r="E33" s="48" t="s">
        <v>181</v>
      </c>
      <c r="F33" s="48" t="s">
        <v>181</v>
      </c>
      <c r="G33" s="48" t="s">
        <v>181</v>
      </c>
      <c r="H33" s="48" t="s">
        <v>181</v>
      </c>
      <c r="I33" s="48" t="s">
        <v>181</v>
      </c>
      <c r="J33" s="48" t="s">
        <v>181</v>
      </c>
      <c r="K33" s="48" t="s">
        <v>181</v>
      </c>
      <c r="L33" s="48" t="s">
        <v>181</v>
      </c>
      <c r="M33" s="48" t="s">
        <v>181</v>
      </c>
      <c r="N33" s="48" t="s">
        <v>181</v>
      </c>
      <c r="O33" s="48" t="s">
        <v>181</v>
      </c>
      <c r="P33" s="48" t="s">
        <v>181</v>
      </c>
      <c r="Q33" s="48" t="s">
        <v>181</v>
      </c>
      <c r="R33" s="48" t="s">
        <v>181</v>
      </c>
      <c r="S33" s="48" t="s">
        <v>181</v>
      </c>
      <c r="T33" s="48" t="s">
        <v>181</v>
      </c>
      <c r="U33" s="48" t="s">
        <v>181</v>
      </c>
      <c r="V33" s="48" t="s">
        <v>181</v>
      </c>
      <c r="W33" s="48" t="s">
        <v>181</v>
      </c>
      <c r="X33" s="48" t="s">
        <v>181</v>
      </c>
      <c r="Y33" s="48" t="s">
        <v>181</v>
      </c>
      <c r="Z33" s="48" t="s">
        <v>181</v>
      </c>
      <c r="AA33" s="48" t="s">
        <v>181</v>
      </c>
      <c r="AB33" s="48" t="s">
        <v>181</v>
      </c>
      <c r="AC33" s="48" t="s">
        <v>181</v>
      </c>
      <c r="AD33" s="48" t="s">
        <v>181</v>
      </c>
      <c r="AE33" s="48" t="s">
        <v>181</v>
      </c>
      <c r="AF33" s="48" t="s">
        <v>181</v>
      </c>
      <c r="AG33" s="48" t="s">
        <v>181</v>
      </c>
      <c r="AH33" s="48" t="s">
        <v>181</v>
      </c>
      <c r="AI33" s="48" t="s">
        <v>181</v>
      </c>
      <c r="AJ33" s="48" t="s">
        <v>181</v>
      </c>
      <c r="AK33" s="48" t="s">
        <v>181</v>
      </c>
      <c r="AL33" s="48" t="s">
        <v>181</v>
      </c>
      <c r="AM33" s="48" t="s">
        <v>181</v>
      </c>
      <c r="AN33" s="3">
        <f t="shared" ref="AN33" si="89">AU33+BB33+BI33+BP33</f>
        <v>0</v>
      </c>
      <c r="AO33" s="3">
        <f t="shared" ref="AO33" si="90">AV33+BC33+BJ33+BQ33</f>
        <v>0</v>
      </c>
      <c r="AP33" s="3">
        <f t="shared" ref="AP33" si="91">AW33+BD33+BK33+BR33</f>
        <v>0</v>
      </c>
      <c r="AQ33" s="3">
        <f t="shared" ref="AQ33" si="92">AX33+BE33+BL33+BS33</f>
        <v>0</v>
      </c>
      <c r="AR33" s="3">
        <f t="shared" ref="AR33" si="93">AY33+BF33+BM33+BT33</f>
        <v>0</v>
      </c>
      <c r="AS33" s="3">
        <f t="shared" ref="AS33" si="94">AZ33+BG33+BN33+BU33</f>
        <v>0</v>
      </c>
      <c r="AT33" s="3">
        <f t="shared" ref="AT33" si="95">BA33+BH33+BO33+BV33</f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0</v>
      </c>
      <c r="BI33" s="3">
        <v>0</v>
      </c>
      <c r="BJ33" s="3">
        <v>0</v>
      </c>
      <c r="BK33" s="3">
        <v>0</v>
      </c>
      <c r="BL33" s="3">
        <v>0</v>
      </c>
      <c r="BM33" s="3">
        <v>0</v>
      </c>
      <c r="BN33" s="3">
        <v>0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  <c r="BT33" s="3">
        <v>0</v>
      </c>
      <c r="BU33" s="3">
        <v>0</v>
      </c>
      <c r="BV33" s="3">
        <v>0</v>
      </c>
      <c r="BW33" s="48" t="s">
        <v>181</v>
      </c>
      <c r="BX33" s="48" t="s">
        <v>181</v>
      </c>
      <c r="BY33" s="48" t="s">
        <v>181</v>
      </c>
      <c r="BZ33" s="48" t="s">
        <v>181</v>
      </c>
      <c r="CA33" s="48" t="s">
        <v>181</v>
      </c>
      <c r="CB33" s="48" t="s">
        <v>181</v>
      </c>
      <c r="CC33" s="48" t="s">
        <v>181</v>
      </c>
      <c r="CD33" s="9" t="s">
        <v>448</v>
      </c>
    </row>
    <row r="34" spans="1:82" ht="54" x14ac:dyDescent="0.3">
      <c r="A34" s="5" t="s">
        <v>447</v>
      </c>
      <c r="B34" s="81" t="s">
        <v>332</v>
      </c>
      <c r="C34" s="9" t="s">
        <v>333</v>
      </c>
      <c r="D34" s="48" t="s">
        <v>181</v>
      </c>
      <c r="E34" s="48" t="s">
        <v>181</v>
      </c>
      <c r="F34" s="48" t="s">
        <v>181</v>
      </c>
      <c r="G34" s="48" t="s">
        <v>181</v>
      </c>
      <c r="H34" s="48" t="s">
        <v>181</v>
      </c>
      <c r="I34" s="48" t="s">
        <v>181</v>
      </c>
      <c r="J34" s="48" t="s">
        <v>181</v>
      </c>
      <c r="K34" s="48" t="s">
        <v>181</v>
      </c>
      <c r="L34" s="48" t="s">
        <v>181</v>
      </c>
      <c r="M34" s="48" t="s">
        <v>181</v>
      </c>
      <c r="N34" s="48" t="s">
        <v>181</v>
      </c>
      <c r="O34" s="48" t="s">
        <v>181</v>
      </c>
      <c r="P34" s="48" t="s">
        <v>181</v>
      </c>
      <c r="Q34" s="48" t="s">
        <v>181</v>
      </c>
      <c r="R34" s="48" t="s">
        <v>181</v>
      </c>
      <c r="S34" s="48" t="s">
        <v>181</v>
      </c>
      <c r="T34" s="48" t="s">
        <v>181</v>
      </c>
      <c r="U34" s="48" t="s">
        <v>181</v>
      </c>
      <c r="V34" s="48" t="s">
        <v>181</v>
      </c>
      <c r="W34" s="48" t="s">
        <v>181</v>
      </c>
      <c r="X34" s="48" t="s">
        <v>181</v>
      </c>
      <c r="Y34" s="48" t="s">
        <v>181</v>
      </c>
      <c r="Z34" s="48" t="s">
        <v>181</v>
      </c>
      <c r="AA34" s="48" t="s">
        <v>181</v>
      </c>
      <c r="AB34" s="48" t="s">
        <v>181</v>
      </c>
      <c r="AC34" s="48" t="s">
        <v>181</v>
      </c>
      <c r="AD34" s="48" t="s">
        <v>181</v>
      </c>
      <c r="AE34" s="48" t="s">
        <v>181</v>
      </c>
      <c r="AF34" s="48" t="s">
        <v>181</v>
      </c>
      <c r="AG34" s="48" t="s">
        <v>181</v>
      </c>
      <c r="AH34" s="48" t="s">
        <v>181</v>
      </c>
      <c r="AI34" s="48" t="s">
        <v>181</v>
      </c>
      <c r="AJ34" s="48" t="s">
        <v>181</v>
      </c>
      <c r="AK34" s="48" t="s">
        <v>181</v>
      </c>
      <c r="AL34" s="48" t="s">
        <v>181</v>
      </c>
      <c r="AM34" s="48" t="s">
        <v>181</v>
      </c>
      <c r="AN34" s="3">
        <f t="shared" ref="AN34" si="96">AU34+BB34+BI34+BP34</f>
        <v>0.25</v>
      </c>
      <c r="AO34" s="3">
        <f t="shared" ref="AO34" si="97">AV34+BC34+BJ34+BQ34</f>
        <v>0</v>
      </c>
      <c r="AP34" s="3">
        <f t="shared" ref="AP34" si="98">AW34+BD34+BK34+BR34</f>
        <v>0</v>
      </c>
      <c r="AQ34" s="3">
        <f t="shared" ref="AQ34" si="99">AX34+BE34+BL34+BS34</f>
        <v>0</v>
      </c>
      <c r="AR34" s="3">
        <f t="shared" ref="AR34" si="100">AY34+BF34+BM34+BT34</f>
        <v>0</v>
      </c>
      <c r="AS34" s="3">
        <f t="shared" ref="AS34" si="101">AZ34+BG34+BN34+BU34</f>
        <v>0</v>
      </c>
      <c r="AT34" s="3">
        <f t="shared" ref="AT34" si="102">BA34+BH34+BO34+BV34</f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0.25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0</v>
      </c>
      <c r="BI34" s="3">
        <v>0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  <c r="BO34" s="3">
        <v>0</v>
      </c>
      <c r="BP34" s="3">
        <v>0</v>
      </c>
      <c r="BQ34" s="3">
        <v>0</v>
      </c>
      <c r="BR34" s="3">
        <v>0</v>
      </c>
      <c r="BS34" s="3">
        <v>0</v>
      </c>
      <c r="BT34" s="3">
        <v>0</v>
      </c>
      <c r="BU34" s="3">
        <v>0</v>
      </c>
      <c r="BV34" s="3">
        <v>0</v>
      </c>
      <c r="BW34" s="48" t="s">
        <v>181</v>
      </c>
      <c r="BX34" s="48" t="s">
        <v>181</v>
      </c>
      <c r="BY34" s="48" t="s">
        <v>181</v>
      </c>
      <c r="BZ34" s="48" t="s">
        <v>181</v>
      </c>
      <c r="CA34" s="48" t="s">
        <v>181</v>
      </c>
      <c r="CB34" s="48" t="s">
        <v>181</v>
      </c>
      <c r="CC34" s="48" t="s">
        <v>181</v>
      </c>
      <c r="CD34" s="52" t="s">
        <v>360</v>
      </c>
    </row>
    <row r="35" spans="1:82" ht="31.2" x14ac:dyDescent="0.3">
      <c r="A35" s="57" t="s">
        <v>135</v>
      </c>
      <c r="B35" s="82" t="s">
        <v>136</v>
      </c>
      <c r="C35" s="59" t="s">
        <v>112</v>
      </c>
      <c r="D35" s="50" t="s">
        <v>181</v>
      </c>
      <c r="E35" s="4">
        <f t="shared" ref="E35:BQ35" si="103">E36</f>
        <v>0</v>
      </c>
      <c r="F35" s="4">
        <f t="shared" si="103"/>
        <v>0</v>
      </c>
      <c r="G35" s="4">
        <f t="shared" si="103"/>
        <v>11.580000000000004</v>
      </c>
      <c r="H35" s="4">
        <f t="shared" si="103"/>
        <v>0</v>
      </c>
      <c r="I35" s="4">
        <f t="shared" si="103"/>
        <v>1.7699999999999998</v>
      </c>
      <c r="J35" s="4">
        <f t="shared" si="103"/>
        <v>0</v>
      </c>
      <c r="K35" s="4">
        <f t="shared" si="103"/>
        <v>0</v>
      </c>
      <c r="L35" s="4">
        <f t="shared" si="103"/>
        <v>0</v>
      </c>
      <c r="M35" s="4">
        <f t="shared" si="103"/>
        <v>0</v>
      </c>
      <c r="N35" s="4">
        <f t="shared" si="103"/>
        <v>0.38</v>
      </c>
      <c r="O35" s="4">
        <f t="shared" si="103"/>
        <v>0</v>
      </c>
      <c r="P35" s="4">
        <f t="shared" si="103"/>
        <v>0</v>
      </c>
      <c r="Q35" s="4">
        <f t="shared" si="103"/>
        <v>0</v>
      </c>
      <c r="R35" s="4">
        <f t="shared" si="103"/>
        <v>0</v>
      </c>
      <c r="S35" s="4">
        <f t="shared" si="103"/>
        <v>0</v>
      </c>
      <c r="T35" s="4">
        <f t="shared" si="103"/>
        <v>0</v>
      </c>
      <c r="U35" s="4">
        <f t="shared" si="103"/>
        <v>1.41</v>
      </c>
      <c r="V35" s="4">
        <f t="shared" si="103"/>
        <v>0</v>
      </c>
      <c r="W35" s="4">
        <f t="shared" si="103"/>
        <v>0.28000000000000003</v>
      </c>
      <c r="X35" s="4">
        <f t="shared" si="103"/>
        <v>0</v>
      </c>
      <c r="Y35" s="4">
        <f t="shared" si="103"/>
        <v>0</v>
      </c>
      <c r="Z35" s="4">
        <f t="shared" si="103"/>
        <v>0</v>
      </c>
      <c r="AA35" s="4">
        <f t="shared" si="103"/>
        <v>0</v>
      </c>
      <c r="AB35" s="4">
        <f t="shared" si="103"/>
        <v>5.2499999999999991</v>
      </c>
      <c r="AC35" s="4">
        <f t="shared" si="103"/>
        <v>0</v>
      </c>
      <c r="AD35" s="4">
        <f t="shared" si="103"/>
        <v>0.45</v>
      </c>
      <c r="AE35" s="4">
        <f t="shared" si="103"/>
        <v>0</v>
      </c>
      <c r="AF35" s="4">
        <f t="shared" si="103"/>
        <v>0</v>
      </c>
      <c r="AG35" s="4">
        <f t="shared" si="103"/>
        <v>0</v>
      </c>
      <c r="AH35" s="4">
        <f t="shared" si="103"/>
        <v>0</v>
      </c>
      <c r="AI35" s="4">
        <f t="shared" si="103"/>
        <v>4.5399999999999991</v>
      </c>
      <c r="AJ35" s="4">
        <f t="shared" si="103"/>
        <v>0</v>
      </c>
      <c r="AK35" s="4">
        <f t="shared" si="103"/>
        <v>1.04</v>
      </c>
      <c r="AL35" s="4">
        <f t="shared" si="103"/>
        <v>0</v>
      </c>
      <c r="AM35" s="4">
        <f t="shared" si="103"/>
        <v>0</v>
      </c>
      <c r="AN35" s="4">
        <f t="shared" si="57"/>
        <v>0</v>
      </c>
      <c r="AO35" s="4">
        <f t="shared" si="58"/>
        <v>0</v>
      </c>
      <c r="AP35" s="4">
        <f t="shared" si="59"/>
        <v>0.70500000000000007</v>
      </c>
      <c r="AQ35" s="4">
        <f t="shared" si="60"/>
        <v>0</v>
      </c>
      <c r="AR35" s="4">
        <f t="shared" si="61"/>
        <v>0.01</v>
      </c>
      <c r="AS35" s="4">
        <f t="shared" si="62"/>
        <v>0</v>
      </c>
      <c r="AT35" s="4">
        <f t="shared" si="63"/>
        <v>1</v>
      </c>
      <c r="AU35" s="4">
        <f t="shared" ref="AU35" si="104">AU36</f>
        <v>0</v>
      </c>
      <c r="AV35" s="4">
        <f t="shared" si="103"/>
        <v>0</v>
      </c>
      <c r="AW35" s="4">
        <f t="shared" ref="AW35" si="105">AW36</f>
        <v>0</v>
      </c>
      <c r="AX35" s="4">
        <f t="shared" si="103"/>
        <v>0</v>
      </c>
      <c r="AY35" s="4">
        <f t="shared" si="103"/>
        <v>0</v>
      </c>
      <c r="AZ35" s="4">
        <f t="shared" si="103"/>
        <v>0</v>
      </c>
      <c r="BA35" s="4">
        <f t="shared" si="103"/>
        <v>0</v>
      </c>
      <c r="BB35" s="4">
        <f t="shared" si="103"/>
        <v>0</v>
      </c>
      <c r="BC35" s="4">
        <f t="shared" si="103"/>
        <v>0</v>
      </c>
      <c r="BD35" s="4">
        <f t="shared" si="103"/>
        <v>0</v>
      </c>
      <c r="BE35" s="4">
        <f t="shared" si="103"/>
        <v>0</v>
      </c>
      <c r="BF35" s="4">
        <f t="shared" si="103"/>
        <v>0</v>
      </c>
      <c r="BG35" s="4">
        <f t="shared" si="103"/>
        <v>0</v>
      </c>
      <c r="BH35" s="4">
        <f t="shared" si="103"/>
        <v>0</v>
      </c>
      <c r="BI35" s="4">
        <f t="shared" si="103"/>
        <v>0</v>
      </c>
      <c r="BJ35" s="4">
        <f t="shared" si="103"/>
        <v>0</v>
      </c>
      <c r="BK35" s="4">
        <f t="shared" si="103"/>
        <v>0.70500000000000007</v>
      </c>
      <c r="BL35" s="4">
        <f t="shared" si="103"/>
        <v>0</v>
      </c>
      <c r="BM35" s="4">
        <f t="shared" si="103"/>
        <v>0.01</v>
      </c>
      <c r="BN35" s="4">
        <f t="shared" si="103"/>
        <v>0</v>
      </c>
      <c r="BO35" s="4">
        <f t="shared" si="103"/>
        <v>1</v>
      </c>
      <c r="BP35" s="4">
        <f t="shared" si="103"/>
        <v>0</v>
      </c>
      <c r="BQ35" s="4">
        <f t="shared" si="103"/>
        <v>0</v>
      </c>
      <c r="BR35" s="4">
        <f t="shared" ref="BR35:BV35" si="106">BR36</f>
        <v>0</v>
      </c>
      <c r="BS35" s="4">
        <f t="shared" si="106"/>
        <v>0</v>
      </c>
      <c r="BT35" s="4">
        <f t="shared" si="106"/>
        <v>0</v>
      </c>
      <c r="BU35" s="4">
        <f t="shared" si="106"/>
        <v>0</v>
      </c>
      <c r="BV35" s="4">
        <f t="shared" si="106"/>
        <v>0</v>
      </c>
      <c r="BW35" s="4">
        <f t="shared" si="6"/>
        <v>0</v>
      </c>
      <c r="BX35" s="4">
        <f t="shared" si="7"/>
        <v>0</v>
      </c>
      <c r="BY35" s="4">
        <f t="shared" si="8"/>
        <v>0.32500000000000007</v>
      </c>
      <c r="BZ35" s="4">
        <f t="shared" si="9"/>
        <v>0</v>
      </c>
      <c r="CA35" s="4">
        <f t="shared" si="10"/>
        <v>0.01</v>
      </c>
      <c r="CB35" s="4">
        <f t="shared" si="11"/>
        <v>0</v>
      </c>
      <c r="CC35" s="4">
        <f t="shared" si="12"/>
        <v>1</v>
      </c>
      <c r="CD35" s="48" t="s">
        <v>181</v>
      </c>
    </row>
    <row r="36" spans="1:82" ht="16.2" x14ac:dyDescent="0.3">
      <c r="A36" s="78" t="s">
        <v>137</v>
      </c>
      <c r="B36" s="83" t="s">
        <v>138</v>
      </c>
      <c r="C36" s="84" t="s">
        <v>112</v>
      </c>
      <c r="D36" s="50" t="s">
        <v>181</v>
      </c>
      <c r="E36" s="4">
        <f t="shared" ref="E36:AJ36" si="107">SUM(E37:E79)</f>
        <v>0</v>
      </c>
      <c r="F36" s="4">
        <f t="shared" si="107"/>
        <v>0</v>
      </c>
      <c r="G36" s="4">
        <f t="shared" si="107"/>
        <v>11.580000000000004</v>
      </c>
      <c r="H36" s="4">
        <f t="shared" si="107"/>
        <v>0</v>
      </c>
      <c r="I36" s="4">
        <f t="shared" si="107"/>
        <v>1.7699999999999998</v>
      </c>
      <c r="J36" s="4">
        <f t="shared" si="107"/>
        <v>0</v>
      </c>
      <c r="K36" s="4">
        <f t="shared" si="107"/>
        <v>0</v>
      </c>
      <c r="L36" s="4">
        <f t="shared" si="107"/>
        <v>0</v>
      </c>
      <c r="M36" s="4">
        <f t="shared" si="107"/>
        <v>0</v>
      </c>
      <c r="N36" s="4">
        <f t="shared" si="107"/>
        <v>0.38</v>
      </c>
      <c r="O36" s="4">
        <f t="shared" si="107"/>
        <v>0</v>
      </c>
      <c r="P36" s="4">
        <f t="shared" si="107"/>
        <v>0</v>
      </c>
      <c r="Q36" s="4">
        <f t="shared" si="107"/>
        <v>0</v>
      </c>
      <c r="R36" s="4">
        <f t="shared" si="107"/>
        <v>0</v>
      </c>
      <c r="S36" s="4">
        <f t="shared" si="107"/>
        <v>0</v>
      </c>
      <c r="T36" s="4">
        <f t="shared" si="107"/>
        <v>0</v>
      </c>
      <c r="U36" s="4">
        <f t="shared" si="107"/>
        <v>1.41</v>
      </c>
      <c r="V36" s="4">
        <f t="shared" si="107"/>
        <v>0</v>
      </c>
      <c r="W36" s="4">
        <f t="shared" si="107"/>
        <v>0.28000000000000003</v>
      </c>
      <c r="X36" s="4">
        <f t="shared" si="107"/>
        <v>0</v>
      </c>
      <c r="Y36" s="4">
        <f t="shared" si="107"/>
        <v>0</v>
      </c>
      <c r="Z36" s="4">
        <f t="shared" si="107"/>
        <v>0</v>
      </c>
      <c r="AA36" s="4">
        <f t="shared" si="107"/>
        <v>0</v>
      </c>
      <c r="AB36" s="4">
        <f t="shared" si="107"/>
        <v>5.2499999999999991</v>
      </c>
      <c r="AC36" s="4">
        <f t="shared" si="107"/>
        <v>0</v>
      </c>
      <c r="AD36" s="4">
        <f t="shared" si="107"/>
        <v>0.45</v>
      </c>
      <c r="AE36" s="4">
        <f t="shared" si="107"/>
        <v>0</v>
      </c>
      <c r="AF36" s="4">
        <f t="shared" si="107"/>
        <v>0</v>
      </c>
      <c r="AG36" s="4">
        <f t="shared" si="107"/>
        <v>0</v>
      </c>
      <c r="AH36" s="4">
        <f t="shared" si="107"/>
        <v>0</v>
      </c>
      <c r="AI36" s="4">
        <f t="shared" si="107"/>
        <v>4.5399999999999991</v>
      </c>
      <c r="AJ36" s="4">
        <f t="shared" si="107"/>
        <v>0</v>
      </c>
      <c r="AK36" s="4">
        <f t="shared" ref="AK36:BP36" si="108">SUM(AK37:AK79)</f>
        <v>1.04</v>
      </c>
      <c r="AL36" s="4">
        <f t="shared" si="108"/>
        <v>0</v>
      </c>
      <c r="AM36" s="4">
        <f t="shared" si="108"/>
        <v>0</v>
      </c>
      <c r="AN36" s="4">
        <f t="shared" si="108"/>
        <v>0</v>
      </c>
      <c r="AO36" s="4">
        <f t="shared" si="108"/>
        <v>0</v>
      </c>
      <c r="AP36" s="4">
        <f t="shared" si="108"/>
        <v>0.70500000000000007</v>
      </c>
      <c r="AQ36" s="4">
        <f t="shared" si="108"/>
        <v>0</v>
      </c>
      <c r="AR36" s="4">
        <f t="shared" si="108"/>
        <v>0.01</v>
      </c>
      <c r="AS36" s="4">
        <f t="shared" si="108"/>
        <v>0</v>
      </c>
      <c r="AT36" s="4">
        <f t="shared" si="108"/>
        <v>1</v>
      </c>
      <c r="AU36" s="4">
        <f t="shared" si="108"/>
        <v>0</v>
      </c>
      <c r="AV36" s="4">
        <f t="shared" si="108"/>
        <v>0</v>
      </c>
      <c r="AW36" s="4">
        <f t="shared" si="108"/>
        <v>0</v>
      </c>
      <c r="AX36" s="4">
        <f t="shared" si="108"/>
        <v>0</v>
      </c>
      <c r="AY36" s="4">
        <f t="shared" si="108"/>
        <v>0</v>
      </c>
      <c r="AZ36" s="4">
        <f t="shared" si="108"/>
        <v>0</v>
      </c>
      <c r="BA36" s="4">
        <f t="shared" si="108"/>
        <v>0</v>
      </c>
      <c r="BB36" s="4">
        <f t="shared" si="108"/>
        <v>0</v>
      </c>
      <c r="BC36" s="4">
        <f t="shared" si="108"/>
        <v>0</v>
      </c>
      <c r="BD36" s="4">
        <f t="shared" si="108"/>
        <v>0</v>
      </c>
      <c r="BE36" s="4">
        <f t="shared" si="108"/>
        <v>0</v>
      </c>
      <c r="BF36" s="4">
        <f t="shared" si="108"/>
        <v>0</v>
      </c>
      <c r="BG36" s="4">
        <f t="shared" si="108"/>
        <v>0</v>
      </c>
      <c r="BH36" s="4">
        <f t="shared" si="108"/>
        <v>0</v>
      </c>
      <c r="BI36" s="4">
        <f t="shared" si="108"/>
        <v>0</v>
      </c>
      <c r="BJ36" s="4">
        <f t="shared" si="108"/>
        <v>0</v>
      </c>
      <c r="BK36" s="4">
        <f t="shared" si="108"/>
        <v>0.70500000000000007</v>
      </c>
      <c r="BL36" s="4">
        <f t="shared" si="108"/>
        <v>0</v>
      </c>
      <c r="BM36" s="4">
        <f t="shared" si="108"/>
        <v>0.01</v>
      </c>
      <c r="BN36" s="4">
        <f t="shared" si="108"/>
        <v>0</v>
      </c>
      <c r="BO36" s="4">
        <f t="shared" si="108"/>
        <v>1</v>
      </c>
      <c r="BP36" s="4">
        <f t="shared" si="108"/>
        <v>0</v>
      </c>
      <c r="BQ36" s="4">
        <f t="shared" ref="BQ36:CV36" si="109">SUM(BQ37:BQ79)</f>
        <v>0</v>
      </c>
      <c r="BR36" s="4">
        <f t="shared" si="109"/>
        <v>0</v>
      </c>
      <c r="BS36" s="4">
        <f t="shared" si="109"/>
        <v>0</v>
      </c>
      <c r="BT36" s="4">
        <f t="shared" si="109"/>
        <v>0</v>
      </c>
      <c r="BU36" s="4">
        <f t="shared" si="109"/>
        <v>0</v>
      </c>
      <c r="BV36" s="4">
        <f t="shared" si="109"/>
        <v>0</v>
      </c>
      <c r="BW36" s="4">
        <f t="shared" si="6"/>
        <v>0</v>
      </c>
      <c r="BX36" s="4">
        <f t="shared" si="7"/>
        <v>0</v>
      </c>
      <c r="BY36" s="4">
        <f t="shared" si="8"/>
        <v>0.32500000000000007</v>
      </c>
      <c r="BZ36" s="4">
        <f t="shared" si="9"/>
        <v>0</v>
      </c>
      <c r="CA36" s="4">
        <f t="shared" si="10"/>
        <v>0.01</v>
      </c>
      <c r="CB36" s="4">
        <f t="shared" si="11"/>
        <v>0</v>
      </c>
      <c r="CC36" s="4">
        <f t="shared" si="12"/>
        <v>1</v>
      </c>
      <c r="CD36" s="48" t="s">
        <v>181</v>
      </c>
    </row>
    <row r="37" spans="1:82" ht="46.8" x14ac:dyDescent="0.3">
      <c r="A37" s="5" t="s">
        <v>139</v>
      </c>
      <c r="B37" s="1" t="s">
        <v>183</v>
      </c>
      <c r="C37" s="52" t="s">
        <v>184</v>
      </c>
      <c r="D37" s="48" t="s">
        <v>181</v>
      </c>
      <c r="E37" s="6">
        <f>L37+S37+Z37+AG37</f>
        <v>0</v>
      </c>
      <c r="F37" s="6">
        <f t="shared" ref="F37:K37" si="110">M37+T37+AA37+AH37</f>
        <v>0</v>
      </c>
      <c r="G37" s="6">
        <f t="shared" si="110"/>
        <v>0.06</v>
      </c>
      <c r="H37" s="6">
        <f t="shared" si="110"/>
        <v>0</v>
      </c>
      <c r="I37" s="6">
        <f t="shared" si="110"/>
        <v>0</v>
      </c>
      <c r="J37" s="6">
        <f t="shared" si="110"/>
        <v>0</v>
      </c>
      <c r="K37" s="6">
        <f t="shared" si="110"/>
        <v>0</v>
      </c>
      <c r="L37" s="3">
        <v>0</v>
      </c>
      <c r="M37" s="3">
        <v>0</v>
      </c>
      <c r="N37" s="3">
        <v>0.06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3">
        <v>0</v>
      </c>
      <c r="AF37" s="3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3">
        <v>0</v>
      </c>
      <c r="AN37" s="3">
        <f t="shared" si="57"/>
        <v>0</v>
      </c>
      <c r="AO37" s="3">
        <f t="shared" si="58"/>
        <v>0</v>
      </c>
      <c r="AP37" s="3">
        <f t="shared" si="59"/>
        <v>0</v>
      </c>
      <c r="AQ37" s="3">
        <f t="shared" si="60"/>
        <v>0</v>
      </c>
      <c r="AR37" s="3">
        <f t="shared" si="61"/>
        <v>0</v>
      </c>
      <c r="AS37" s="3">
        <f t="shared" si="62"/>
        <v>0</v>
      </c>
      <c r="AT37" s="3">
        <f t="shared" si="63"/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0</v>
      </c>
      <c r="BI37" s="3">
        <v>0</v>
      </c>
      <c r="BJ37" s="3">
        <v>0</v>
      </c>
      <c r="BK37" s="3">
        <v>0</v>
      </c>
      <c r="BL37" s="3">
        <v>0</v>
      </c>
      <c r="BM37" s="3">
        <v>0</v>
      </c>
      <c r="BN37" s="3">
        <v>0</v>
      </c>
      <c r="BO37" s="3">
        <v>0</v>
      </c>
      <c r="BP37" s="3">
        <v>0</v>
      </c>
      <c r="BQ37" s="3">
        <v>0</v>
      </c>
      <c r="BR37" s="3">
        <v>0</v>
      </c>
      <c r="BS37" s="3">
        <v>0</v>
      </c>
      <c r="BT37" s="3">
        <v>0</v>
      </c>
      <c r="BU37" s="3">
        <v>0</v>
      </c>
      <c r="BV37" s="3">
        <v>0</v>
      </c>
      <c r="BW37" s="3">
        <f t="shared" si="6"/>
        <v>0</v>
      </c>
      <c r="BX37" s="3">
        <f t="shared" si="7"/>
        <v>0</v>
      </c>
      <c r="BY37" s="3">
        <f t="shared" si="8"/>
        <v>-0.06</v>
      </c>
      <c r="BZ37" s="3">
        <f t="shared" si="9"/>
        <v>0</v>
      </c>
      <c r="CA37" s="3">
        <f t="shared" si="10"/>
        <v>0</v>
      </c>
      <c r="CB37" s="3">
        <f t="shared" si="11"/>
        <v>0</v>
      </c>
      <c r="CC37" s="3">
        <f t="shared" si="12"/>
        <v>0</v>
      </c>
      <c r="CD37" s="9" t="s">
        <v>300</v>
      </c>
    </row>
    <row r="38" spans="1:82" ht="31.2" x14ac:dyDescent="0.3">
      <c r="A38" s="5" t="s">
        <v>140</v>
      </c>
      <c r="B38" s="53" t="s">
        <v>185</v>
      </c>
      <c r="C38" s="9" t="s">
        <v>186</v>
      </c>
      <c r="D38" s="48" t="s">
        <v>181</v>
      </c>
      <c r="E38" s="6">
        <f t="shared" ref="E38:E116" si="111">L38+S38+Z38+AG38</f>
        <v>0</v>
      </c>
      <c r="F38" s="6">
        <f t="shared" ref="F38:F116" si="112">M38+T38+AA38+AH38</f>
        <v>0</v>
      </c>
      <c r="G38" s="6">
        <f t="shared" ref="G38:G116" si="113">N38+U38+AB38+AI38</f>
        <v>0.55000000000000004</v>
      </c>
      <c r="H38" s="6">
        <f t="shared" ref="H38:H116" si="114">O38+V38+AC38+AJ38</f>
        <v>0</v>
      </c>
      <c r="I38" s="6">
        <f t="shared" ref="I38:I116" si="115">P38+W38+AD38+AK38</f>
        <v>0</v>
      </c>
      <c r="J38" s="6">
        <f t="shared" ref="J38:J116" si="116">Q38+X38+AE38+AL38</f>
        <v>0</v>
      </c>
      <c r="K38" s="6">
        <f t="shared" ref="K38:K116" si="117">R38+Y38+AF38+AM38</f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6">
        <v>0</v>
      </c>
      <c r="AA38" s="6">
        <v>0</v>
      </c>
      <c r="AB38" s="6">
        <v>0.55000000000000004</v>
      </c>
      <c r="AC38" s="6">
        <v>0</v>
      </c>
      <c r="AD38" s="6">
        <v>0</v>
      </c>
      <c r="AE38" s="3">
        <v>0</v>
      </c>
      <c r="AF38" s="3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3">
        <v>0</v>
      </c>
      <c r="AN38" s="3">
        <f t="shared" ref="AN38" si="118">AU38+BB38+BI38+BP38</f>
        <v>0</v>
      </c>
      <c r="AO38" s="3">
        <f t="shared" ref="AO38" si="119">AV38+BC38+BJ38+BQ38</f>
        <v>0</v>
      </c>
      <c r="AP38" s="3">
        <f t="shared" ref="AP38" si="120">AW38+BD38+BK38+BR38</f>
        <v>0</v>
      </c>
      <c r="AQ38" s="3">
        <f t="shared" ref="AQ38" si="121">AX38+BE38+BL38+BS38</f>
        <v>0</v>
      </c>
      <c r="AR38" s="3">
        <f t="shared" ref="AR38" si="122">AY38+BF38+BM38+BT38</f>
        <v>0</v>
      </c>
      <c r="AS38" s="3">
        <f t="shared" ref="AS38:AS77" si="123">AZ38+BG38+BN38+BU38</f>
        <v>0</v>
      </c>
      <c r="AT38" s="3">
        <f t="shared" ref="AT38:AT77" si="124">BA38+BH38+BO38+BV38</f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0</v>
      </c>
      <c r="BI38" s="3">
        <v>0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  <c r="BT38" s="3">
        <v>0</v>
      </c>
      <c r="BU38" s="3">
        <v>0</v>
      </c>
      <c r="BV38" s="3">
        <v>0</v>
      </c>
      <c r="BW38" s="3">
        <f t="shared" si="6"/>
        <v>0</v>
      </c>
      <c r="BX38" s="3">
        <f t="shared" si="7"/>
        <v>0</v>
      </c>
      <c r="BY38" s="3">
        <f t="shared" si="8"/>
        <v>0</v>
      </c>
      <c r="BZ38" s="3">
        <f t="shared" si="9"/>
        <v>0</v>
      </c>
      <c r="CA38" s="3">
        <f t="shared" si="10"/>
        <v>0</v>
      </c>
      <c r="CB38" s="3">
        <f t="shared" si="11"/>
        <v>0</v>
      </c>
      <c r="CC38" s="3">
        <f t="shared" si="12"/>
        <v>0</v>
      </c>
      <c r="CD38" s="9" t="s">
        <v>301</v>
      </c>
    </row>
    <row r="39" spans="1:82" ht="93.6" x14ac:dyDescent="0.3">
      <c r="A39" s="5" t="s">
        <v>141</v>
      </c>
      <c r="B39" s="1" t="s">
        <v>191</v>
      </c>
      <c r="C39" s="52" t="s">
        <v>192</v>
      </c>
      <c r="D39" s="48" t="s">
        <v>181</v>
      </c>
      <c r="E39" s="6">
        <f t="shared" si="111"/>
        <v>0</v>
      </c>
      <c r="F39" s="6">
        <f t="shared" si="112"/>
        <v>0</v>
      </c>
      <c r="G39" s="6">
        <f t="shared" si="113"/>
        <v>0.75</v>
      </c>
      <c r="H39" s="6">
        <f t="shared" si="114"/>
        <v>0</v>
      </c>
      <c r="I39" s="6">
        <f t="shared" si="115"/>
        <v>0</v>
      </c>
      <c r="J39" s="6">
        <f t="shared" si="116"/>
        <v>0</v>
      </c>
      <c r="K39" s="6">
        <f t="shared" si="117"/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3">
        <v>0</v>
      </c>
      <c r="AF39" s="3">
        <v>0</v>
      </c>
      <c r="AG39" s="6">
        <v>0</v>
      </c>
      <c r="AH39" s="6">
        <v>0</v>
      </c>
      <c r="AI39" s="6">
        <v>0.75</v>
      </c>
      <c r="AJ39" s="6">
        <v>0</v>
      </c>
      <c r="AK39" s="6">
        <v>0</v>
      </c>
      <c r="AL39" s="6">
        <v>0</v>
      </c>
      <c r="AM39" s="3">
        <v>0</v>
      </c>
      <c r="AN39" s="3">
        <f t="shared" ref="AN39:AN49" si="125">AU39+BB39+BI39+BP39</f>
        <v>0</v>
      </c>
      <c r="AO39" s="3">
        <f t="shared" ref="AO39:AO49" si="126">AV39+BC39+BJ39+BQ39</f>
        <v>0</v>
      </c>
      <c r="AP39" s="3">
        <f t="shared" ref="AP39:AP49" si="127">AW39+BD39+BK39+BR39</f>
        <v>0</v>
      </c>
      <c r="AQ39" s="3">
        <f t="shared" ref="AQ39:AQ49" si="128">AX39+BE39+BL39+BS39</f>
        <v>0</v>
      </c>
      <c r="AR39" s="3">
        <f t="shared" ref="AR39:AR49" si="129">AY39+BF39+BM39+BT39</f>
        <v>0</v>
      </c>
      <c r="AS39" s="3">
        <f t="shared" ref="AS39:AS50" si="130">AZ39+BG39+BN39+BU39</f>
        <v>0</v>
      </c>
      <c r="AT39" s="3">
        <f t="shared" ref="AT39:AT50" si="131">BA39+BH39+BO39+BV39</f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0</v>
      </c>
      <c r="BI39" s="3">
        <v>0</v>
      </c>
      <c r="BJ39" s="3">
        <v>0</v>
      </c>
      <c r="BK39" s="3">
        <v>0</v>
      </c>
      <c r="BL39" s="3">
        <v>0</v>
      </c>
      <c r="BM39" s="3">
        <v>0</v>
      </c>
      <c r="BN39" s="3">
        <v>0</v>
      </c>
      <c r="BO39" s="3">
        <v>0</v>
      </c>
      <c r="BP39" s="3">
        <v>0</v>
      </c>
      <c r="BQ39" s="3">
        <v>0</v>
      </c>
      <c r="BR39" s="3">
        <v>0</v>
      </c>
      <c r="BS39" s="3">
        <v>0</v>
      </c>
      <c r="BT39" s="3">
        <v>0</v>
      </c>
      <c r="BU39" s="3">
        <v>0</v>
      </c>
      <c r="BV39" s="3">
        <v>0</v>
      </c>
      <c r="BW39" s="3">
        <f t="shared" ref="BW39:BW50" si="132">AN39-L39</f>
        <v>0</v>
      </c>
      <c r="BX39" s="3">
        <f t="shared" ref="BX39:BX50" si="133">AO39-M39</f>
        <v>0</v>
      </c>
      <c r="BY39" s="3">
        <f t="shared" ref="BY39:BY50" si="134">AP39-N39</f>
        <v>0</v>
      </c>
      <c r="BZ39" s="3">
        <f t="shared" ref="BZ39:BZ50" si="135">AQ39-O39</f>
        <v>0</v>
      </c>
      <c r="CA39" s="3">
        <f t="shared" ref="CA39:CA50" si="136">AR39-P39</f>
        <v>0</v>
      </c>
      <c r="CB39" s="3">
        <f t="shared" ref="CB39:CB50" si="137">AS39-Q39</f>
        <v>0</v>
      </c>
      <c r="CC39" s="3">
        <f t="shared" ref="CC39:CC50" si="138">AT39-R39</f>
        <v>0</v>
      </c>
      <c r="CD39" s="9" t="s">
        <v>302</v>
      </c>
    </row>
    <row r="40" spans="1:82" ht="31.2" x14ac:dyDescent="0.3">
      <c r="A40" s="5" t="s">
        <v>142</v>
      </c>
      <c r="B40" s="53" t="s">
        <v>195</v>
      </c>
      <c r="C40" s="9" t="s">
        <v>196</v>
      </c>
      <c r="D40" s="48" t="s">
        <v>181</v>
      </c>
      <c r="E40" s="6">
        <f t="shared" si="111"/>
        <v>0</v>
      </c>
      <c r="F40" s="6">
        <f t="shared" si="112"/>
        <v>0</v>
      </c>
      <c r="G40" s="6">
        <f t="shared" si="113"/>
        <v>0</v>
      </c>
      <c r="H40" s="6">
        <f t="shared" si="114"/>
        <v>0</v>
      </c>
      <c r="I40" s="6">
        <f t="shared" si="115"/>
        <v>0.15</v>
      </c>
      <c r="J40" s="6">
        <f t="shared" si="116"/>
        <v>0</v>
      </c>
      <c r="K40" s="6">
        <f t="shared" si="117"/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0.15</v>
      </c>
      <c r="X40" s="3">
        <v>0</v>
      </c>
      <c r="Y40" s="3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3">
        <v>0</v>
      </c>
      <c r="AF40" s="3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3">
        <v>0</v>
      </c>
      <c r="AN40" s="3">
        <f t="shared" si="125"/>
        <v>0</v>
      </c>
      <c r="AO40" s="3">
        <f t="shared" si="126"/>
        <v>0</v>
      </c>
      <c r="AP40" s="3">
        <f t="shared" si="127"/>
        <v>0</v>
      </c>
      <c r="AQ40" s="3">
        <f t="shared" si="128"/>
        <v>0</v>
      </c>
      <c r="AR40" s="3">
        <f t="shared" si="129"/>
        <v>0</v>
      </c>
      <c r="AS40" s="3">
        <f t="shared" si="130"/>
        <v>0</v>
      </c>
      <c r="AT40" s="3">
        <f t="shared" si="131"/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0</v>
      </c>
      <c r="BI40" s="3">
        <v>0</v>
      </c>
      <c r="BJ40" s="3">
        <v>0</v>
      </c>
      <c r="BK40" s="3">
        <v>0</v>
      </c>
      <c r="BL40" s="3">
        <v>0</v>
      </c>
      <c r="BM40" s="3">
        <v>0</v>
      </c>
      <c r="BN40" s="3">
        <v>0</v>
      </c>
      <c r="BO40" s="3">
        <v>0</v>
      </c>
      <c r="BP40" s="3">
        <v>0</v>
      </c>
      <c r="BQ40" s="3">
        <v>0</v>
      </c>
      <c r="BR40" s="3">
        <v>0</v>
      </c>
      <c r="BS40" s="3">
        <v>0</v>
      </c>
      <c r="BT40" s="3">
        <v>0</v>
      </c>
      <c r="BU40" s="3">
        <v>0</v>
      </c>
      <c r="BV40" s="3">
        <v>0</v>
      </c>
      <c r="BW40" s="3">
        <f t="shared" si="132"/>
        <v>0</v>
      </c>
      <c r="BX40" s="3">
        <f t="shared" si="133"/>
        <v>0</v>
      </c>
      <c r="BY40" s="3">
        <f t="shared" si="134"/>
        <v>0</v>
      </c>
      <c r="BZ40" s="3">
        <f t="shared" si="135"/>
        <v>0</v>
      </c>
      <c r="CA40" s="3">
        <f t="shared" si="136"/>
        <v>0</v>
      </c>
      <c r="CB40" s="3">
        <f t="shared" si="137"/>
        <v>0</v>
      </c>
      <c r="CC40" s="3">
        <f t="shared" si="138"/>
        <v>0</v>
      </c>
      <c r="CD40" s="9" t="s">
        <v>303</v>
      </c>
    </row>
    <row r="41" spans="1:82" ht="46.8" x14ac:dyDescent="0.3">
      <c r="A41" s="5" t="s">
        <v>143</v>
      </c>
      <c r="B41" s="53" t="s">
        <v>198</v>
      </c>
      <c r="C41" s="9" t="s">
        <v>199</v>
      </c>
      <c r="D41" s="48" t="s">
        <v>181</v>
      </c>
      <c r="E41" s="6">
        <f t="shared" si="111"/>
        <v>0</v>
      </c>
      <c r="F41" s="6">
        <f t="shared" si="112"/>
        <v>0</v>
      </c>
      <c r="G41" s="6">
        <f t="shared" si="113"/>
        <v>0</v>
      </c>
      <c r="H41" s="6">
        <f t="shared" si="114"/>
        <v>0</v>
      </c>
      <c r="I41" s="6">
        <f t="shared" si="115"/>
        <v>0.55000000000000004</v>
      </c>
      <c r="J41" s="6">
        <f t="shared" si="116"/>
        <v>0</v>
      </c>
      <c r="K41" s="6">
        <f t="shared" si="117"/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3">
        <v>0</v>
      </c>
      <c r="AF41" s="3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0.55000000000000004</v>
      </c>
      <c r="AL41" s="6">
        <v>0</v>
      </c>
      <c r="AM41" s="3">
        <v>0</v>
      </c>
      <c r="AN41" s="3">
        <f t="shared" si="125"/>
        <v>0</v>
      </c>
      <c r="AO41" s="3">
        <f t="shared" si="126"/>
        <v>0</v>
      </c>
      <c r="AP41" s="3">
        <f t="shared" si="127"/>
        <v>0</v>
      </c>
      <c r="AQ41" s="3">
        <f t="shared" si="128"/>
        <v>0</v>
      </c>
      <c r="AR41" s="3">
        <f t="shared" si="129"/>
        <v>0</v>
      </c>
      <c r="AS41" s="3">
        <f t="shared" si="130"/>
        <v>0</v>
      </c>
      <c r="AT41" s="3">
        <f t="shared" si="131"/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0</v>
      </c>
      <c r="BI41" s="3">
        <v>0</v>
      </c>
      <c r="BJ41" s="3">
        <v>0</v>
      </c>
      <c r="BK41" s="3">
        <v>0</v>
      </c>
      <c r="BL41" s="3">
        <v>0</v>
      </c>
      <c r="BM41" s="3">
        <v>0</v>
      </c>
      <c r="BN41" s="3">
        <v>0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  <c r="BT41" s="3">
        <v>0</v>
      </c>
      <c r="BU41" s="3">
        <v>0</v>
      </c>
      <c r="BV41" s="3">
        <v>0</v>
      </c>
      <c r="BW41" s="3">
        <f t="shared" si="132"/>
        <v>0</v>
      </c>
      <c r="BX41" s="3">
        <f t="shared" si="133"/>
        <v>0</v>
      </c>
      <c r="BY41" s="3">
        <f t="shared" si="134"/>
        <v>0</v>
      </c>
      <c r="BZ41" s="3">
        <f t="shared" si="135"/>
        <v>0</v>
      </c>
      <c r="CA41" s="3">
        <f t="shared" si="136"/>
        <v>0</v>
      </c>
      <c r="CB41" s="3">
        <f t="shared" si="137"/>
        <v>0</v>
      </c>
      <c r="CC41" s="3">
        <f t="shared" si="138"/>
        <v>0</v>
      </c>
      <c r="CD41" s="9" t="s">
        <v>304</v>
      </c>
    </row>
    <row r="42" spans="1:82" ht="31.2" x14ac:dyDescent="0.3">
      <c r="A42" s="5" t="s">
        <v>144</v>
      </c>
      <c r="B42" s="53" t="s">
        <v>223</v>
      </c>
      <c r="C42" s="9" t="s">
        <v>224</v>
      </c>
      <c r="D42" s="48" t="s">
        <v>181</v>
      </c>
      <c r="E42" s="6">
        <f t="shared" si="111"/>
        <v>0</v>
      </c>
      <c r="F42" s="6">
        <f t="shared" si="112"/>
        <v>0</v>
      </c>
      <c r="G42" s="6">
        <f t="shared" si="113"/>
        <v>0.45</v>
      </c>
      <c r="H42" s="6">
        <f t="shared" si="114"/>
        <v>0</v>
      </c>
      <c r="I42" s="6">
        <f t="shared" si="115"/>
        <v>0</v>
      </c>
      <c r="J42" s="6">
        <f t="shared" si="116"/>
        <v>0</v>
      </c>
      <c r="K42" s="6">
        <f t="shared" si="117"/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6">
        <v>0</v>
      </c>
      <c r="AA42" s="6">
        <v>0</v>
      </c>
      <c r="AB42" s="6">
        <v>0.45</v>
      </c>
      <c r="AC42" s="6">
        <v>0</v>
      </c>
      <c r="AD42" s="6">
        <v>0</v>
      </c>
      <c r="AE42" s="3">
        <v>0</v>
      </c>
      <c r="AF42" s="3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3">
        <v>0</v>
      </c>
      <c r="AN42" s="3">
        <f t="shared" si="125"/>
        <v>0</v>
      </c>
      <c r="AO42" s="3">
        <f t="shared" si="126"/>
        <v>0</v>
      </c>
      <c r="AP42" s="3">
        <f t="shared" si="127"/>
        <v>0</v>
      </c>
      <c r="AQ42" s="3">
        <f t="shared" si="128"/>
        <v>0</v>
      </c>
      <c r="AR42" s="3">
        <f t="shared" si="129"/>
        <v>0</v>
      </c>
      <c r="AS42" s="3">
        <f t="shared" si="130"/>
        <v>0</v>
      </c>
      <c r="AT42" s="3">
        <f t="shared" si="131"/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0</v>
      </c>
      <c r="BI42" s="3">
        <v>0</v>
      </c>
      <c r="BJ42" s="3">
        <v>0</v>
      </c>
      <c r="BK42" s="3">
        <v>0</v>
      </c>
      <c r="BL42" s="3">
        <v>0</v>
      </c>
      <c r="BM42" s="3">
        <v>0</v>
      </c>
      <c r="BN42" s="3">
        <v>0</v>
      </c>
      <c r="BO42" s="3">
        <v>0</v>
      </c>
      <c r="BP42" s="3">
        <v>0</v>
      </c>
      <c r="BQ42" s="3">
        <v>0</v>
      </c>
      <c r="BR42" s="3">
        <v>0</v>
      </c>
      <c r="BS42" s="3">
        <v>0</v>
      </c>
      <c r="BT42" s="3">
        <v>0</v>
      </c>
      <c r="BU42" s="3">
        <v>0</v>
      </c>
      <c r="BV42" s="3">
        <v>0</v>
      </c>
      <c r="BW42" s="3">
        <f t="shared" si="132"/>
        <v>0</v>
      </c>
      <c r="BX42" s="3">
        <f t="shared" si="133"/>
        <v>0</v>
      </c>
      <c r="BY42" s="3">
        <f t="shared" si="134"/>
        <v>0</v>
      </c>
      <c r="BZ42" s="3">
        <f t="shared" si="135"/>
        <v>0</v>
      </c>
      <c r="CA42" s="3">
        <f t="shared" si="136"/>
        <v>0</v>
      </c>
      <c r="CB42" s="3">
        <f t="shared" si="137"/>
        <v>0</v>
      </c>
      <c r="CC42" s="3">
        <f t="shared" si="138"/>
        <v>0</v>
      </c>
      <c r="CD42" s="9" t="s">
        <v>305</v>
      </c>
    </row>
    <row r="43" spans="1:82" ht="46.8" x14ac:dyDescent="0.3">
      <c r="A43" s="5" t="s">
        <v>145</v>
      </c>
      <c r="B43" s="53" t="s">
        <v>449</v>
      </c>
      <c r="C43" s="85" t="s">
        <v>239</v>
      </c>
      <c r="D43" s="48" t="s">
        <v>181</v>
      </c>
      <c r="E43" s="6">
        <f t="shared" si="111"/>
        <v>0</v>
      </c>
      <c r="F43" s="6">
        <f t="shared" si="112"/>
        <v>0</v>
      </c>
      <c r="G43" s="6">
        <f t="shared" si="113"/>
        <v>0.9</v>
      </c>
      <c r="H43" s="6">
        <f t="shared" si="114"/>
        <v>0</v>
      </c>
      <c r="I43" s="6">
        <f t="shared" si="115"/>
        <v>0</v>
      </c>
      <c r="J43" s="6">
        <f t="shared" si="116"/>
        <v>0</v>
      </c>
      <c r="K43" s="6">
        <f t="shared" si="117"/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3">
        <v>0</v>
      </c>
      <c r="AF43" s="3">
        <v>0</v>
      </c>
      <c r="AG43" s="6">
        <v>0</v>
      </c>
      <c r="AH43" s="6">
        <v>0</v>
      </c>
      <c r="AI43" s="6">
        <v>0.9</v>
      </c>
      <c r="AJ43" s="6">
        <v>0</v>
      </c>
      <c r="AK43" s="6">
        <v>0</v>
      </c>
      <c r="AL43" s="6">
        <v>0</v>
      </c>
      <c r="AM43" s="3">
        <v>0</v>
      </c>
      <c r="AN43" s="3">
        <f t="shared" si="125"/>
        <v>0</v>
      </c>
      <c r="AO43" s="3">
        <f t="shared" si="126"/>
        <v>0</v>
      </c>
      <c r="AP43" s="3">
        <f t="shared" si="127"/>
        <v>0</v>
      </c>
      <c r="AQ43" s="3">
        <f t="shared" si="128"/>
        <v>0</v>
      </c>
      <c r="AR43" s="3">
        <f t="shared" si="129"/>
        <v>0</v>
      </c>
      <c r="AS43" s="3">
        <f t="shared" si="130"/>
        <v>0</v>
      </c>
      <c r="AT43" s="3">
        <f t="shared" si="131"/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0</v>
      </c>
      <c r="BI43" s="3">
        <v>0</v>
      </c>
      <c r="BJ43" s="3">
        <v>0</v>
      </c>
      <c r="BK43" s="3">
        <v>0</v>
      </c>
      <c r="BL43" s="3">
        <v>0</v>
      </c>
      <c r="BM43" s="3">
        <v>0</v>
      </c>
      <c r="BN43" s="3">
        <v>0</v>
      </c>
      <c r="BO43" s="3">
        <v>0</v>
      </c>
      <c r="BP43" s="3">
        <v>0</v>
      </c>
      <c r="BQ43" s="3">
        <v>0</v>
      </c>
      <c r="BR43" s="3">
        <v>0</v>
      </c>
      <c r="BS43" s="3">
        <v>0</v>
      </c>
      <c r="BT43" s="3">
        <v>0</v>
      </c>
      <c r="BU43" s="3">
        <v>0</v>
      </c>
      <c r="BV43" s="3">
        <v>0</v>
      </c>
      <c r="BW43" s="3">
        <f t="shared" si="132"/>
        <v>0</v>
      </c>
      <c r="BX43" s="3">
        <f t="shared" si="133"/>
        <v>0</v>
      </c>
      <c r="BY43" s="3">
        <f t="shared" si="134"/>
        <v>0</v>
      </c>
      <c r="BZ43" s="3">
        <f t="shared" si="135"/>
        <v>0</v>
      </c>
      <c r="CA43" s="3">
        <f t="shared" si="136"/>
        <v>0</v>
      </c>
      <c r="CB43" s="3">
        <f t="shared" si="137"/>
        <v>0</v>
      </c>
      <c r="CC43" s="3">
        <f t="shared" si="138"/>
        <v>0</v>
      </c>
      <c r="CD43" s="9" t="s">
        <v>306</v>
      </c>
    </row>
    <row r="44" spans="1:82" ht="31.2" x14ac:dyDescent="0.3">
      <c r="A44" s="5" t="s">
        <v>146</v>
      </c>
      <c r="B44" s="53" t="s">
        <v>450</v>
      </c>
      <c r="C44" s="85" t="s">
        <v>240</v>
      </c>
      <c r="D44" s="48" t="s">
        <v>181</v>
      </c>
      <c r="E44" s="6">
        <f t="shared" si="111"/>
        <v>0</v>
      </c>
      <c r="F44" s="6">
        <f t="shared" si="112"/>
        <v>0</v>
      </c>
      <c r="G44" s="6">
        <f t="shared" si="113"/>
        <v>0.17</v>
      </c>
      <c r="H44" s="6">
        <f t="shared" si="114"/>
        <v>0</v>
      </c>
      <c r="I44" s="6">
        <f t="shared" si="115"/>
        <v>0</v>
      </c>
      <c r="J44" s="6">
        <f t="shared" si="116"/>
        <v>0</v>
      </c>
      <c r="K44" s="6">
        <f t="shared" si="117"/>
        <v>0</v>
      </c>
      <c r="L44" s="3">
        <v>0</v>
      </c>
      <c r="M44" s="3">
        <v>0</v>
      </c>
      <c r="N44" s="3">
        <v>0.17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3">
        <v>0</v>
      </c>
      <c r="AF44" s="3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3">
        <v>0</v>
      </c>
      <c r="AN44" s="3">
        <f t="shared" si="125"/>
        <v>0</v>
      </c>
      <c r="AO44" s="3">
        <f t="shared" si="126"/>
        <v>0</v>
      </c>
      <c r="AP44" s="3">
        <f t="shared" si="127"/>
        <v>0</v>
      </c>
      <c r="AQ44" s="3">
        <f t="shared" si="128"/>
        <v>0</v>
      </c>
      <c r="AR44" s="3">
        <f t="shared" si="129"/>
        <v>0</v>
      </c>
      <c r="AS44" s="3">
        <f t="shared" si="130"/>
        <v>0</v>
      </c>
      <c r="AT44" s="3">
        <f t="shared" si="131"/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0</v>
      </c>
      <c r="BI44" s="3">
        <v>0</v>
      </c>
      <c r="BJ44" s="3">
        <v>0</v>
      </c>
      <c r="BK44" s="3">
        <v>0</v>
      </c>
      <c r="BL44" s="3">
        <v>0</v>
      </c>
      <c r="BM44" s="3">
        <v>0</v>
      </c>
      <c r="BN44" s="3">
        <v>0</v>
      </c>
      <c r="BO44" s="3">
        <v>0</v>
      </c>
      <c r="BP44" s="3">
        <v>0</v>
      </c>
      <c r="BQ44" s="3">
        <v>0</v>
      </c>
      <c r="BR44" s="3">
        <v>0</v>
      </c>
      <c r="BS44" s="3">
        <v>0</v>
      </c>
      <c r="BT44" s="3">
        <v>0</v>
      </c>
      <c r="BU44" s="3">
        <v>0</v>
      </c>
      <c r="BV44" s="3">
        <v>0</v>
      </c>
      <c r="BW44" s="3">
        <f t="shared" si="132"/>
        <v>0</v>
      </c>
      <c r="BX44" s="3">
        <f t="shared" si="133"/>
        <v>0</v>
      </c>
      <c r="BY44" s="3">
        <f t="shared" si="134"/>
        <v>-0.17</v>
      </c>
      <c r="BZ44" s="3">
        <f t="shared" si="135"/>
        <v>0</v>
      </c>
      <c r="CA44" s="3">
        <f t="shared" si="136"/>
        <v>0</v>
      </c>
      <c r="CB44" s="3">
        <f t="shared" si="137"/>
        <v>0</v>
      </c>
      <c r="CC44" s="3">
        <f t="shared" si="138"/>
        <v>0</v>
      </c>
      <c r="CD44" s="9" t="s">
        <v>307</v>
      </c>
    </row>
    <row r="45" spans="1:82" ht="46.8" x14ac:dyDescent="0.3">
      <c r="A45" s="5" t="s">
        <v>147</v>
      </c>
      <c r="B45" s="53" t="s">
        <v>241</v>
      </c>
      <c r="C45" s="9" t="s">
        <v>242</v>
      </c>
      <c r="D45" s="48" t="s">
        <v>181</v>
      </c>
      <c r="E45" s="6">
        <f t="shared" si="111"/>
        <v>0</v>
      </c>
      <c r="F45" s="6">
        <f t="shared" si="112"/>
        <v>0</v>
      </c>
      <c r="G45" s="6">
        <f t="shared" si="113"/>
        <v>0.38</v>
      </c>
      <c r="H45" s="6">
        <f t="shared" si="114"/>
        <v>0</v>
      </c>
      <c r="I45" s="6">
        <f t="shared" si="115"/>
        <v>0</v>
      </c>
      <c r="J45" s="6">
        <f t="shared" si="116"/>
        <v>0</v>
      </c>
      <c r="K45" s="6">
        <f t="shared" si="117"/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6">
        <v>0</v>
      </c>
      <c r="AA45" s="6">
        <v>0</v>
      </c>
      <c r="AB45" s="6">
        <v>0.38</v>
      </c>
      <c r="AC45" s="6">
        <v>0</v>
      </c>
      <c r="AD45" s="6">
        <v>0</v>
      </c>
      <c r="AE45" s="3">
        <v>0</v>
      </c>
      <c r="AF45" s="3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3">
        <v>0</v>
      </c>
      <c r="AN45" s="3">
        <f t="shared" si="125"/>
        <v>0</v>
      </c>
      <c r="AO45" s="3">
        <f t="shared" si="126"/>
        <v>0</v>
      </c>
      <c r="AP45" s="3">
        <f t="shared" si="127"/>
        <v>0</v>
      </c>
      <c r="AQ45" s="3">
        <f t="shared" si="128"/>
        <v>0</v>
      </c>
      <c r="AR45" s="3">
        <f t="shared" si="129"/>
        <v>0</v>
      </c>
      <c r="AS45" s="3">
        <f t="shared" si="130"/>
        <v>0</v>
      </c>
      <c r="AT45" s="3">
        <f t="shared" si="131"/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0</v>
      </c>
      <c r="BI45" s="3">
        <v>0</v>
      </c>
      <c r="BJ45" s="3">
        <v>0</v>
      </c>
      <c r="BK45" s="3">
        <v>0</v>
      </c>
      <c r="BL45" s="3">
        <v>0</v>
      </c>
      <c r="BM45" s="3">
        <v>0</v>
      </c>
      <c r="BN45" s="3">
        <v>0</v>
      </c>
      <c r="BO45" s="3">
        <v>0</v>
      </c>
      <c r="BP45" s="3">
        <v>0</v>
      </c>
      <c r="BQ45" s="3">
        <v>0</v>
      </c>
      <c r="BR45" s="3">
        <v>0</v>
      </c>
      <c r="BS45" s="3">
        <v>0</v>
      </c>
      <c r="BT45" s="3">
        <v>0</v>
      </c>
      <c r="BU45" s="3">
        <v>0</v>
      </c>
      <c r="BV45" s="3">
        <v>0</v>
      </c>
      <c r="BW45" s="3">
        <f t="shared" si="132"/>
        <v>0</v>
      </c>
      <c r="BX45" s="3">
        <f t="shared" si="133"/>
        <v>0</v>
      </c>
      <c r="BY45" s="3">
        <f t="shared" si="134"/>
        <v>0</v>
      </c>
      <c r="BZ45" s="3">
        <f t="shared" si="135"/>
        <v>0</v>
      </c>
      <c r="CA45" s="3">
        <f t="shared" si="136"/>
        <v>0</v>
      </c>
      <c r="CB45" s="3">
        <f t="shared" si="137"/>
        <v>0</v>
      </c>
      <c r="CC45" s="3">
        <f t="shared" si="138"/>
        <v>0</v>
      </c>
      <c r="CD45" s="9" t="s">
        <v>308</v>
      </c>
    </row>
    <row r="46" spans="1:82" ht="46.8" x14ac:dyDescent="0.3">
      <c r="A46" s="5" t="s">
        <v>148</v>
      </c>
      <c r="B46" s="53" t="s">
        <v>243</v>
      </c>
      <c r="C46" s="9" t="s">
        <v>244</v>
      </c>
      <c r="D46" s="48" t="s">
        <v>181</v>
      </c>
      <c r="E46" s="6">
        <f t="shared" si="111"/>
        <v>0</v>
      </c>
      <c r="F46" s="6">
        <f t="shared" si="112"/>
        <v>0</v>
      </c>
      <c r="G46" s="6">
        <f t="shared" si="113"/>
        <v>1.04</v>
      </c>
      <c r="H46" s="6">
        <f t="shared" si="114"/>
        <v>0</v>
      </c>
      <c r="I46" s="6">
        <f t="shared" si="115"/>
        <v>0</v>
      </c>
      <c r="J46" s="6">
        <f t="shared" si="116"/>
        <v>0</v>
      </c>
      <c r="K46" s="6">
        <f t="shared" si="117"/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3">
        <v>0</v>
      </c>
      <c r="AF46" s="3">
        <v>0</v>
      </c>
      <c r="AG46" s="6">
        <v>0</v>
      </c>
      <c r="AH46" s="6">
        <v>0</v>
      </c>
      <c r="AI46" s="6">
        <v>1.04</v>
      </c>
      <c r="AJ46" s="6">
        <v>0</v>
      </c>
      <c r="AK46" s="6">
        <v>0</v>
      </c>
      <c r="AL46" s="6">
        <v>0</v>
      </c>
      <c r="AM46" s="3">
        <v>0</v>
      </c>
      <c r="AN46" s="3">
        <f t="shared" si="125"/>
        <v>0</v>
      </c>
      <c r="AO46" s="3">
        <f t="shared" si="126"/>
        <v>0</v>
      </c>
      <c r="AP46" s="3">
        <f t="shared" si="127"/>
        <v>0</v>
      </c>
      <c r="AQ46" s="3">
        <f t="shared" si="128"/>
        <v>0</v>
      </c>
      <c r="AR46" s="3">
        <f t="shared" si="129"/>
        <v>0</v>
      </c>
      <c r="AS46" s="3">
        <f t="shared" si="130"/>
        <v>0</v>
      </c>
      <c r="AT46" s="3">
        <f t="shared" si="131"/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0</v>
      </c>
      <c r="BI46" s="3">
        <v>0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  <c r="BT46" s="3">
        <v>0</v>
      </c>
      <c r="BU46" s="3">
        <v>0</v>
      </c>
      <c r="BV46" s="3">
        <v>0</v>
      </c>
      <c r="BW46" s="3">
        <f t="shared" si="132"/>
        <v>0</v>
      </c>
      <c r="BX46" s="3">
        <f t="shared" si="133"/>
        <v>0</v>
      </c>
      <c r="BY46" s="3">
        <f t="shared" si="134"/>
        <v>0</v>
      </c>
      <c r="BZ46" s="3">
        <f t="shared" si="135"/>
        <v>0</v>
      </c>
      <c r="CA46" s="3">
        <f t="shared" si="136"/>
        <v>0</v>
      </c>
      <c r="CB46" s="3">
        <f t="shared" si="137"/>
        <v>0</v>
      </c>
      <c r="CC46" s="3">
        <f t="shared" si="138"/>
        <v>0</v>
      </c>
      <c r="CD46" s="9" t="s">
        <v>309</v>
      </c>
    </row>
    <row r="47" spans="1:82" ht="46.8" x14ac:dyDescent="0.3">
      <c r="A47" s="5" t="s">
        <v>149</v>
      </c>
      <c r="B47" s="53" t="s">
        <v>225</v>
      </c>
      <c r="C47" s="9" t="s">
        <v>226</v>
      </c>
      <c r="D47" s="48" t="s">
        <v>181</v>
      </c>
      <c r="E47" s="6">
        <f t="shared" si="111"/>
        <v>0</v>
      </c>
      <c r="F47" s="6">
        <f t="shared" si="112"/>
        <v>0</v>
      </c>
      <c r="G47" s="6">
        <f t="shared" si="113"/>
        <v>0.45</v>
      </c>
      <c r="H47" s="6">
        <f t="shared" si="114"/>
        <v>0</v>
      </c>
      <c r="I47" s="6">
        <f t="shared" si="115"/>
        <v>0</v>
      </c>
      <c r="J47" s="6">
        <f t="shared" si="116"/>
        <v>0</v>
      </c>
      <c r="K47" s="6">
        <f t="shared" si="117"/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6">
        <v>0</v>
      </c>
      <c r="AA47" s="6">
        <v>0</v>
      </c>
      <c r="AB47" s="6">
        <v>0.45</v>
      </c>
      <c r="AC47" s="6">
        <v>0</v>
      </c>
      <c r="AD47" s="6">
        <v>0</v>
      </c>
      <c r="AE47" s="3">
        <v>0</v>
      </c>
      <c r="AF47" s="3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3">
        <v>0</v>
      </c>
      <c r="AN47" s="3">
        <f t="shared" si="125"/>
        <v>0</v>
      </c>
      <c r="AO47" s="3">
        <f t="shared" si="126"/>
        <v>0</v>
      </c>
      <c r="AP47" s="3">
        <f t="shared" si="127"/>
        <v>0</v>
      </c>
      <c r="AQ47" s="3">
        <f t="shared" si="128"/>
        <v>0</v>
      </c>
      <c r="AR47" s="3">
        <f t="shared" si="129"/>
        <v>0</v>
      </c>
      <c r="AS47" s="3">
        <f t="shared" si="130"/>
        <v>0</v>
      </c>
      <c r="AT47" s="3">
        <f t="shared" si="131"/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0</v>
      </c>
      <c r="BI47" s="3">
        <v>0</v>
      </c>
      <c r="BJ47" s="3">
        <v>0</v>
      </c>
      <c r="BK47" s="3">
        <v>0</v>
      </c>
      <c r="BL47" s="3">
        <v>0</v>
      </c>
      <c r="BM47" s="3">
        <v>0</v>
      </c>
      <c r="BN47" s="3">
        <v>0</v>
      </c>
      <c r="BO47" s="3">
        <v>0</v>
      </c>
      <c r="BP47" s="3">
        <v>0</v>
      </c>
      <c r="BQ47" s="3">
        <v>0</v>
      </c>
      <c r="BR47" s="3">
        <v>0</v>
      </c>
      <c r="BS47" s="3">
        <v>0</v>
      </c>
      <c r="BT47" s="3">
        <v>0</v>
      </c>
      <c r="BU47" s="3">
        <v>0</v>
      </c>
      <c r="BV47" s="3">
        <v>0</v>
      </c>
      <c r="BW47" s="3">
        <f t="shared" si="132"/>
        <v>0</v>
      </c>
      <c r="BX47" s="3">
        <f t="shared" si="133"/>
        <v>0</v>
      </c>
      <c r="BY47" s="3">
        <f t="shared" si="134"/>
        <v>0</v>
      </c>
      <c r="BZ47" s="3">
        <f t="shared" si="135"/>
        <v>0</v>
      </c>
      <c r="CA47" s="3">
        <f t="shared" si="136"/>
        <v>0</v>
      </c>
      <c r="CB47" s="3">
        <f t="shared" si="137"/>
        <v>0</v>
      </c>
      <c r="CC47" s="3">
        <f t="shared" si="138"/>
        <v>0</v>
      </c>
      <c r="CD47" s="9" t="s">
        <v>310</v>
      </c>
    </row>
    <row r="48" spans="1:82" ht="31.2" x14ac:dyDescent="0.3">
      <c r="A48" s="5" t="s">
        <v>150</v>
      </c>
      <c r="B48" s="86" t="s">
        <v>245</v>
      </c>
      <c r="C48" s="9" t="s">
        <v>246</v>
      </c>
      <c r="D48" s="48" t="s">
        <v>181</v>
      </c>
      <c r="E48" s="6">
        <f t="shared" si="111"/>
        <v>0</v>
      </c>
      <c r="F48" s="6">
        <f t="shared" si="112"/>
        <v>0</v>
      </c>
      <c r="G48" s="6">
        <f t="shared" si="113"/>
        <v>0.43</v>
      </c>
      <c r="H48" s="6">
        <f t="shared" si="114"/>
        <v>0</v>
      </c>
      <c r="I48" s="6">
        <f t="shared" si="115"/>
        <v>0</v>
      </c>
      <c r="J48" s="6">
        <f t="shared" si="116"/>
        <v>0</v>
      </c>
      <c r="K48" s="6">
        <f t="shared" si="117"/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6">
        <v>0</v>
      </c>
      <c r="AA48" s="6">
        <v>0</v>
      </c>
      <c r="AB48" s="6">
        <v>0.43</v>
      </c>
      <c r="AC48" s="6">
        <v>0</v>
      </c>
      <c r="AD48" s="6">
        <v>0</v>
      </c>
      <c r="AE48" s="3">
        <v>0</v>
      </c>
      <c r="AF48" s="3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3">
        <v>0</v>
      </c>
      <c r="AN48" s="3">
        <f t="shared" si="125"/>
        <v>0</v>
      </c>
      <c r="AO48" s="3">
        <f t="shared" si="126"/>
        <v>0</v>
      </c>
      <c r="AP48" s="3">
        <f t="shared" si="127"/>
        <v>0</v>
      </c>
      <c r="AQ48" s="3">
        <f t="shared" si="128"/>
        <v>0</v>
      </c>
      <c r="AR48" s="3">
        <f t="shared" si="129"/>
        <v>0</v>
      </c>
      <c r="AS48" s="3">
        <f t="shared" si="130"/>
        <v>0</v>
      </c>
      <c r="AT48" s="3">
        <f t="shared" si="131"/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0</v>
      </c>
      <c r="BI48" s="3">
        <v>0</v>
      </c>
      <c r="BJ48" s="3">
        <v>0</v>
      </c>
      <c r="BK48" s="3">
        <v>0</v>
      </c>
      <c r="BL48" s="3">
        <v>0</v>
      </c>
      <c r="BM48" s="3">
        <v>0</v>
      </c>
      <c r="BN48" s="3">
        <v>0</v>
      </c>
      <c r="BO48" s="3">
        <v>0</v>
      </c>
      <c r="BP48" s="3">
        <v>0</v>
      </c>
      <c r="BQ48" s="3">
        <v>0</v>
      </c>
      <c r="BR48" s="3">
        <v>0</v>
      </c>
      <c r="BS48" s="3">
        <v>0</v>
      </c>
      <c r="BT48" s="3">
        <v>0</v>
      </c>
      <c r="BU48" s="3">
        <v>0</v>
      </c>
      <c r="BV48" s="3">
        <v>0</v>
      </c>
      <c r="BW48" s="3">
        <f t="shared" si="132"/>
        <v>0</v>
      </c>
      <c r="BX48" s="3">
        <f t="shared" si="133"/>
        <v>0</v>
      </c>
      <c r="BY48" s="3">
        <f t="shared" si="134"/>
        <v>0</v>
      </c>
      <c r="BZ48" s="3">
        <f t="shared" si="135"/>
        <v>0</v>
      </c>
      <c r="CA48" s="3">
        <f t="shared" si="136"/>
        <v>0</v>
      </c>
      <c r="CB48" s="3">
        <f t="shared" si="137"/>
        <v>0</v>
      </c>
      <c r="CC48" s="3">
        <f t="shared" si="138"/>
        <v>0</v>
      </c>
      <c r="CD48" s="9" t="s">
        <v>307</v>
      </c>
    </row>
    <row r="49" spans="1:82" ht="46.8" x14ac:dyDescent="0.3">
      <c r="A49" s="5" t="s">
        <v>151</v>
      </c>
      <c r="B49" s="53" t="s">
        <v>247</v>
      </c>
      <c r="C49" s="9" t="s">
        <v>248</v>
      </c>
      <c r="D49" s="48" t="s">
        <v>181</v>
      </c>
      <c r="E49" s="6">
        <f t="shared" si="111"/>
        <v>0</v>
      </c>
      <c r="F49" s="6">
        <f t="shared" si="112"/>
        <v>0</v>
      </c>
      <c r="G49" s="6">
        <f t="shared" si="113"/>
        <v>0.7</v>
      </c>
      <c r="H49" s="6">
        <f t="shared" si="114"/>
        <v>0</v>
      </c>
      <c r="I49" s="6">
        <f t="shared" si="115"/>
        <v>0</v>
      </c>
      <c r="J49" s="6">
        <f t="shared" si="116"/>
        <v>0</v>
      </c>
      <c r="K49" s="6">
        <f t="shared" si="117"/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3">
        <v>0</v>
      </c>
      <c r="AF49" s="3">
        <v>0</v>
      </c>
      <c r="AG49" s="6">
        <v>0</v>
      </c>
      <c r="AH49" s="6">
        <v>0</v>
      </c>
      <c r="AI49" s="6">
        <v>0.7</v>
      </c>
      <c r="AJ49" s="6">
        <v>0</v>
      </c>
      <c r="AK49" s="6">
        <v>0</v>
      </c>
      <c r="AL49" s="6">
        <v>0</v>
      </c>
      <c r="AM49" s="3">
        <v>0</v>
      </c>
      <c r="AN49" s="3">
        <f t="shared" si="125"/>
        <v>0</v>
      </c>
      <c r="AO49" s="3">
        <f t="shared" si="126"/>
        <v>0</v>
      </c>
      <c r="AP49" s="3">
        <f t="shared" si="127"/>
        <v>0</v>
      </c>
      <c r="AQ49" s="3">
        <f t="shared" si="128"/>
        <v>0</v>
      </c>
      <c r="AR49" s="3">
        <f t="shared" si="129"/>
        <v>0</v>
      </c>
      <c r="AS49" s="3">
        <f t="shared" si="130"/>
        <v>0</v>
      </c>
      <c r="AT49" s="3">
        <f t="shared" si="131"/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0</v>
      </c>
      <c r="BI49" s="3">
        <v>0</v>
      </c>
      <c r="BJ49" s="3">
        <v>0</v>
      </c>
      <c r="BK49" s="3">
        <v>0</v>
      </c>
      <c r="BL49" s="3">
        <v>0</v>
      </c>
      <c r="BM49" s="3">
        <v>0</v>
      </c>
      <c r="BN49" s="3">
        <v>0</v>
      </c>
      <c r="BO49" s="3">
        <v>0</v>
      </c>
      <c r="BP49" s="3">
        <v>0</v>
      </c>
      <c r="BQ49" s="3">
        <v>0</v>
      </c>
      <c r="BR49" s="3">
        <v>0</v>
      </c>
      <c r="BS49" s="3">
        <v>0</v>
      </c>
      <c r="BT49" s="3">
        <v>0</v>
      </c>
      <c r="BU49" s="3">
        <v>0</v>
      </c>
      <c r="BV49" s="3">
        <v>0</v>
      </c>
      <c r="BW49" s="3">
        <f t="shared" si="132"/>
        <v>0</v>
      </c>
      <c r="BX49" s="3">
        <f t="shared" si="133"/>
        <v>0</v>
      </c>
      <c r="BY49" s="3">
        <f t="shared" si="134"/>
        <v>0</v>
      </c>
      <c r="BZ49" s="3">
        <f t="shared" si="135"/>
        <v>0</v>
      </c>
      <c r="CA49" s="3">
        <f t="shared" si="136"/>
        <v>0</v>
      </c>
      <c r="CB49" s="3">
        <f t="shared" si="137"/>
        <v>0</v>
      </c>
      <c r="CC49" s="3">
        <f t="shared" si="138"/>
        <v>0</v>
      </c>
      <c r="CD49" s="9" t="s">
        <v>311</v>
      </c>
    </row>
    <row r="50" spans="1:82" ht="31.2" x14ac:dyDescent="0.3">
      <c r="A50" s="5" t="s">
        <v>152</v>
      </c>
      <c r="B50" s="53" t="s">
        <v>249</v>
      </c>
      <c r="C50" s="9" t="s">
        <v>250</v>
      </c>
      <c r="D50" s="48" t="s">
        <v>181</v>
      </c>
      <c r="E50" s="6">
        <f t="shared" si="111"/>
        <v>0</v>
      </c>
      <c r="F50" s="6">
        <f t="shared" si="112"/>
        <v>0</v>
      </c>
      <c r="G50" s="6">
        <f t="shared" si="113"/>
        <v>0.2</v>
      </c>
      <c r="H50" s="6">
        <f t="shared" si="114"/>
        <v>0</v>
      </c>
      <c r="I50" s="6">
        <f t="shared" si="115"/>
        <v>0</v>
      </c>
      <c r="J50" s="6">
        <f t="shared" si="116"/>
        <v>0</v>
      </c>
      <c r="K50" s="6">
        <f t="shared" si="117"/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0.2</v>
      </c>
      <c r="V50" s="3">
        <v>0</v>
      </c>
      <c r="W50" s="3">
        <v>0</v>
      </c>
      <c r="X50" s="3">
        <v>0</v>
      </c>
      <c r="Y50" s="3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3">
        <v>0</v>
      </c>
      <c r="AF50" s="3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3">
        <v>0</v>
      </c>
      <c r="AN50" s="3">
        <f t="shared" ref="AN50:AN77" si="139">AU50+BB50+BI50+BP50</f>
        <v>0</v>
      </c>
      <c r="AO50" s="3">
        <f t="shared" ref="AO50:AO77" si="140">AV50+BC50+BJ50+BQ50</f>
        <v>0</v>
      </c>
      <c r="AP50" s="3">
        <f t="shared" ref="AP50:AP77" si="141">AW50+BD50+BK50+BR50</f>
        <v>0</v>
      </c>
      <c r="AQ50" s="3">
        <f t="shared" ref="AQ50:AQ77" si="142">AX50+BE50+BL50+BS50</f>
        <v>0</v>
      </c>
      <c r="AR50" s="3">
        <f t="shared" ref="AR50:AR77" si="143">AY50+BF50+BM50+BT50</f>
        <v>0</v>
      </c>
      <c r="AS50" s="3">
        <f t="shared" si="130"/>
        <v>0</v>
      </c>
      <c r="AT50" s="3">
        <f t="shared" si="131"/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0</v>
      </c>
      <c r="BI50" s="3">
        <v>0</v>
      </c>
      <c r="BJ50" s="3">
        <v>0</v>
      </c>
      <c r="BK50" s="3">
        <v>0</v>
      </c>
      <c r="BL50" s="3">
        <v>0</v>
      </c>
      <c r="BM50" s="3">
        <v>0</v>
      </c>
      <c r="BN50" s="3">
        <v>0</v>
      </c>
      <c r="BO50" s="3">
        <v>0</v>
      </c>
      <c r="BP50" s="3">
        <v>0</v>
      </c>
      <c r="BQ50" s="3">
        <v>0</v>
      </c>
      <c r="BR50" s="3">
        <v>0</v>
      </c>
      <c r="BS50" s="3">
        <v>0</v>
      </c>
      <c r="BT50" s="3">
        <v>0</v>
      </c>
      <c r="BU50" s="3">
        <v>0</v>
      </c>
      <c r="BV50" s="3">
        <v>0</v>
      </c>
      <c r="BW50" s="3">
        <f t="shared" si="132"/>
        <v>0</v>
      </c>
      <c r="BX50" s="3">
        <f t="shared" si="133"/>
        <v>0</v>
      </c>
      <c r="BY50" s="3">
        <f t="shared" si="134"/>
        <v>0</v>
      </c>
      <c r="BZ50" s="3">
        <f t="shared" si="135"/>
        <v>0</v>
      </c>
      <c r="CA50" s="3">
        <f t="shared" si="136"/>
        <v>0</v>
      </c>
      <c r="CB50" s="3">
        <f t="shared" si="137"/>
        <v>0</v>
      </c>
      <c r="CC50" s="3">
        <f t="shared" si="138"/>
        <v>0</v>
      </c>
      <c r="CD50" s="9" t="s">
        <v>312</v>
      </c>
    </row>
    <row r="51" spans="1:82" ht="31.2" x14ac:dyDescent="0.3">
      <c r="A51" s="5" t="s">
        <v>153</v>
      </c>
      <c r="B51" s="53" t="s">
        <v>251</v>
      </c>
      <c r="C51" s="85" t="s">
        <v>252</v>
      </c>
      <c r="D51" s="48" t="s">
        <v>181</v>
      </c>
      <c r="E51" s="6">
        <f t="shared" si="111"/>
        <v>0</v>
      </c>
      <c r="F51" s="6">
        <f t="shared" si="112"/>
        <v>0</v>
      </c>
      <c r="G51" s="6">
        <f t="shared" si="113"/>
        <v>0</v>
      </c>
      <c r="H51" s="6">
        <f t="shared" si="114"/>
        <v>0</v>
      </c>
      <c r="I51" s="6">
        <f t="shared" si="115"/>
        <v>0.21</v>
      </c>
      <c r="J51" s="6">
        <f t="shared" si="116"/>
        <v>0</v>
      </c>
      <c r="K51" s="6">
        <f t="shared" si="117"/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3">
        <v>0</v>
      </c>
      <c r="AF51" s="3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0.21</v>
      </c>
      <c r="AL51" s="6">
        <v>0</v>
      </c>
      <c r="AM51" s="3">
        <v>0</v>
      </c>
      <c r="AN51" s="3">
        <f t="shared" si="139"/>
        <v>0</v>
      </c>
      <c r="AO51" s="3">
        <f t="shared" si="140"/>
        <v>0</v>
      </c>
      <c r="AP51" s="3">
        <f t="shared" si="141"/>
        <v>0</v>
      </c>
      <c r="AQ51" s="3">
        <f t="shared" si="142"/>
        <v>0</v>
      </c>
      <c r="AR51" s="3">
        <f t="shared" si="143"/>
        <v>0</v>
      </c>
      <c r="AS51" s="3">
        <f t="shared" si="123"/>
        <v>0</v>
      </c>
      <c r="AT51" s="3">
        <f t="shared" si="124"/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0</v>
      </c>
      <c r="BI51" s="3">
        <v>0</v>
      </c>
      <c r="BJ51" s="3">
        <v>0</v>
      </c>
      <c r="BK51" s="3">
        <v>0</v>
      </c>
      <c r="BL51" s="3">
        <v>0</v>
      </c>
      <c r="BM51" s="3">
        <v>0</v>
      </c>
      <c r="BN51" s="3">
        <v>0</v>
      </c>
      <c r="BO51" s="3">
        <v>0</v>
      </c>
      <c r="BP51" s="3">
        <v>0</v>
      </c>
      <c r="BQ51" s="3">
        <v>0</v>
      </c>
      <c r="BR51" s="3">
        <v>0</v>
      </c>
      <c r="BS51" s="3">
        <v>0</v>
      </c>
      <c r="BT51" s="3">
        <v>0</v>
      </c>
      <c r="BU51" s="3">
        <v>0</v>
      </c>
      <c r="BV51" s="3">
        <v>0</v>
      </c>
      <c r="BW51" s="3">
        <f t="shared" si="6"/>
        <v>0</v>
      </c>
      <c r="BX51" s="3">
        <f t="shared" si="7"/>
        <v>0</v>
      </c>
      <c r="BY51" s="3">
        <f t="shared" si="8"/>
        <v>0</v>
      </c>
      <c r="BZ51" s="3">
        <f t="shared" si="9"/>
        <v>0</v>
      </c>
      <c r="CA51" s="3">
        <f t="shared" si="10"/>
        <v>0</v>
      </c>
      <c r="CB51" s="3">
        <f t="shared" si="11"/>
        <v>0</v>
      </c>
      <c r="CC51" s="3">
        <f t="shared" si="12"/>
        <v>0</v>
      </c>
      <c r="CD51" s="9" t="s">
        <v>313</v>
      </c>
    </row>
    <row r="52" spans="1:82" ht="31.2" x14ac:dyDescent="0.3">
      <c r="A52" s="5" t="s">
        <v>154</v>
      </c>
      <c r="B52" s="53" t="s">
        <v>253</v>
      </c>
      <c r="C52" s="85" t="s">
        <v>254</v>
      </c>
      <c r="D52" s="48" t="s">
        <v>181</v>
      </c>
      <c r="E52" s="6">
        <f t="shared" si="111"/>
        <v>0</v>
      </c>
      <c r="F52" s="6">
        <f t="shared" si="112"/>
        <v>0</v>
      </c>
      <c r="G52" s="6">
        <f t="shared" si="113"/>
        <v>0</v>
      </c>
      <c r="H52" s="6">
        <f t="shared" si="114"/>
        <v>0</v>
      </c>
      <c r="I52" s="6">
        <f t="shared" si="115"/>
        <v>0.28000000000000003</v>
      </c>
      <c r="J52" s="6">
        <f t="shared" si="116"/>
        <v>0</v>
      </c>
      <c r="K52" s="6">
        <f t="shared" si="117"/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3">
        <v>0</v>
      </c>
      <c r="AF52" s="3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0.28000000000000003</v>
      </c>
      <c r="AL52" s="6">
        <v>0</v>
      </c>
      <c r="AM52" s="3">
        <v>0</v>
      </c>
      <c r="AN52" s="3">
        <f t="shared" si="139"/>
        <v>0</v>
      </c>
      <c r="AO52" s="3">
        <f t="shared" si="140"/>
        <v>0</v>
      </c>
      <c r="AP52" s="3">
        <f t="shared" si="141"/>
        <v>0</v>
      </c>
      <c r="AQ52" s="3">
        <f t="shared" si="142"/>
        <v>0</v>
      </c>
      <c r="AR52" s="3">
        <f t="shared" si="143"/>
        <v>0</v>
      </c>
      <c r="AS52" s="3">
        <f t="shared" si="123"/>
        <v>0</v>
      </c>
      <c r="AT52" s="3">
        <f t="shared" si="124"/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0</v>
      </c>
      <c r="BI52" s="3">
        <v>0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  <c r="BT52" s="3">
        <v>0</v>
      </c>
      <c r="BU52" s="3">
        <v>0</v>
      </c>
      <c r="BV52" s="3">
        <v>0</v>
      </c>
      <c r="BW52" s="3">
        <f t="shared" si="6"/>
        <v>0</v>
      </c>
      <c r="BX52" s="3">
        <f t="shared" si="7"/>
        <v>0</v>
      </c>
      <c r="BY52" s="3">
        <f t="shared" si="8"/>
        <v>0</v>
      </c>
      <c r="BZ52" s="3">
        <f t="shared" si="9"/>
        <v>0</v>
      </c>
      <c r="CA52" s="3">
        <f t="shared" si="10"/>
        <v>0</v>
      </c>
      <c r="CB52" s="3">
        <f t="shared" si="11"/>
        <v>0</v>
      </c>
      <c r="CC52" s="3">
        <f t="shared" si="12"/>
        <v>0</v>
      </c>
      <c r="CD52" s="9" t="s">
        <v>314</v>
      </c>
    </row>
    <row r="53" spans="1:82" ht="31.2" x14ac:dyDescent="0.3">
      <c r="A53" s="5" t="s">
        <v>155</v>
      </c>
      <c r="B53" s="53" t="s">
        <v>451</v>
      </c>
      <c r="C53" s="85" t="s">
        <v>255</v>
      </c>
      <c r="D53" s="48" t="s">
        <v>181</v>
      </c>
      <c r="E53" s="6">
        <f t="shared" si="111"/>
        <v>0</v>
      </c>
      <c r="F53" s="6">
        <f t="shared" si="112"/>
        <v>0</v>
      </c>
      <c r="G53" s="6">
        <f t="shared" si="113"/>
        <v>0.19</v>
      </c>
      <c r="H53" s="6">
        <f t="shared" si="114"/>
        <v>0</v>
      </c>
      <c r="I53" s="6">
        <f t="shared" si="115"/>
        <v>0</v>
      </c>
      <c r="J53" s="6">
        <f t="shared" si="116"/>
        <v>0</v>
      </c>
      <c r="K53" s="6">
        <f t="shared" si="117"/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0.19</v>
      </c>
      <c r="V53" s="3">
        <v>0</v>
      </c>
      <c r="W53" s="3">
        <v>0</v>
      </c>
      <c r="X53" s="3">
        <v>0</v>
      </c>
      <c r="Y53" s="3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3">
        <v>0</v>
      </c>
      <c r="AF53" s="3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3">
        <v>0</v>
      </c>
      <c r="AN53" s="3">
        <f t="shared" si="139"/>
        <v>0</v>
      </c>
      <c r="AO53" s="3">
        <f t="shared" si="140"/>
        <v>0</v>
      </c>
      <c r="AP53" s="3">
        <f t="shared" si="141"/>
        <v>0</v>
      </c>
      <c r="AQ53" s="3">
        <f t="shared" si="142"/>
        <v>0</v>
      </c>
      <c r="AR53" s="3">
        <f t="shared" si="143"/>
        <v>0</v>
      </c>
      <c r="AS53" s="3">
        <f t="shared" si="123"/>
        <v>0</v>
      </c>
      <c r="AT53" s="3">
        <f t="shared" si="124"/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0</v>
      </c>
      <c r="BI53" s="3">
        <v>0</v>
      </c>
      <c r="BJ53" s="3">
        <v>0</v>
      </c>
      <c r="BK53" s="3">
        <v>0</v>
      </c>
      <c r="BL53" s="3">
        <v>0</v>
      </c>
      <c r="BM53" s="3">
        <v>0</v>
      </c>
      <c r="BN53" s="3">
        <v>0</v>
      </c>
      <c r="BO53" s="3">
        <v>0</v>
      </c>
      <c r="BP53" s="3">
        <v>0</v>
      </c>
      <c r="BQ53" s="3">
        <v>0</v>
      </c>
      <c r="BR53" s="3">
        <v>0</v>
      </c>
      <c r="BS53" s="3">
        <v>0</v>
      </c>
      <c r="BT53" s="3">
        <v>0</v>
      </c>
      <c r="BU53" s="3">
        <v>0</v>
      </c>
      <c r="BV53" s="3">
        <v>0</v>
      </c>
      <c r="BW53" s="3">
        <f t="shared" si="6"/>
        <v>0</v>
      </c>
      <c r="BX53" s="3">
        <f t="shared" si="7"/>
        <v>0</v>
      </c>
      <c r="BY53" s="3">
        <f t="shared" si="8"/>
        <v>0</v>
      </c>
      <c r="BZ53" s="3">
        <f t="shared" si="9"/>
        <v>0</v>
      </c>
      <c r="CA53" s="3">
        <f t="shared" si="10"/>
        <v>0</v>
      </c>
      <c r="CB53" s="3">
        <f t="shared" si="11"/>
        <v>0</v>
      </c>
      <c r="CC53" s="3">
        <f t="shared" si="12"/>
        <v>0</v>
      </c>
      <c r="CD53" s="9" t="s">
        <v>315</v>
      </c>
    </row>
    <row r="54" spans="1:82" ht="31.2" x14ac:dyDescent="0.3">
      <c r="A54" s="5" t="s">
        <v>182</v>
      </c>
      <c r="B54" s="53" t="s">
        <v>256</v>
      </c>
      <c r="C54" s="9" t="s">
        <v>257</v>
      </c>
      <c r="D54" s="48" t="s">
        <v>181</v>
      </c>
      <c r="E54" s="6">
        <f t="shared" si="111"/>
        <v>0</v>
      </c>
      <c r="F54" s="6">
        <f t="shared" si="112"/>
        <v>0</v>
      </c>
      <c r="G54" s="6">
        <f t="shared" si="113"/>
        <v>0.32</v>
      </c>
      <c r="H54" s="6">
        <f t="shared" si="114"/>
        <v>0</v>
      </c>
      <c r="I54" s="6">
        <f t="shared" si="115"/>
        <v>0</v>
      </c>
      <c r="J54" s="6">
        <f t="shared" si="116"/>
        <v>0</v>
      </c>
      <c r="K54" s="6">
        <f t="shared" si="117"/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0.32</v>
      </c>
      <c r="V54" s="3">
        <v>0</v>
      </c>
      <c r="W54" s="3">
        <v>0</v>
      </c>
      <c r="X54" s="3">
        <v>0</v>
      </c>
      <c r="Y54" s="3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3">
        <v>0</v>
      </c>
      <c r="AF54" s="3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3">
        <v>0</v>
      </c>
      <c r="AN54" s="3">
        <f t="shared" si="139"/>
        <v>0</v>
      </c>
      <c r="AO54" s="3">
        <f t="shared" si="140"/>
        <v>0</v>
      </c>
      <c r="AP54" s="3">
        <f t="shared" si="141"/>
        <v>0</v>
      </c>
      <c r="AQ54" s="3">
        <f t="shared" si="142"/>
        <v>0</v>
      </c>
      <c r="AR54" s="3">
        <f t="shared" si="143"/>
        <v>0</v>
      </c>
      <c r="AS54" s="3">
        <f t="shared" si="123"/>
        <v>0</v>
      </c>
      <c r="AT54" s="3">
        <f t="shared" si="124"/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0</v>
      </c>
      <c r="BI54" s="3">
        <v>0</v>
      </c>
      <c r="BJ54" s="3">
        <v>0</v>
      </c>
      <c r="BK54" s="3">
        <v>0</v>
      </c>
      <c r="BL54" s="3">
        <v>0</v>
      </c>
      <c r="BM54" s="3">
        <v>0</v>
      </c>
      <c r="BN54" s="3">
        <v>0</v>
      </c>
      <c r="BO54" s="3">
        <v>0</v>
      </c>
      <c r="BP54" s="3">
        <v>0</v>
      </c>
      <c r="BQ54" s="3">
        <v>0</v>
      </c>
      <c r="BR54" s="3">
        <v>0</v>
      </c>
      <c r="BS54" s="3">
        <v>0</v>
      </c>
      <c r="BT54" s="3">
        <v>0</v>
      </c>
      <c r="BU54" s="3">
        <v>0</v>
      </c>
      <c r="BV54" s="3">
        <v>0</v>
      </c>
      <c r="BW54" s="3">
        <f t="shared" si="6"/>
        <v>0</v>
      </c>
      <c r="BX54" s="3">
        <f t="shared" si="7"/>
        <v>0</v>
      </c>
      <c r="BY54" s="3">
        <f t="shared" si="8"/>
        <v>0</v>
      </c>
      <c r="BZ54" s="3">
        <f t="shared" si="9"/>
        <v>0</v>
      </c>
      <c r="CA54" s="3">
        <f t="shared" si="10"/>
        <v>0</v>
      </c>
      <c r="CB54" s="3">
        <f t="shared" si="11"/>
        <v>0</v>
      </c>
      <c r="CC54" s="3">
        <f t="shared" si="12"/>
        <v>0</v>
      </c>
      <c r="CD54" s="9" t="s">
        <v>316</v>
      </c>
    </row>
    <row r="55" spans="1:82" ht="31.2" x14ac:dyDescent="0.3">
      <c r="A55" s="5" t="s">
        <v>187</v>
      </c>
      <c r="B55" s="53" t="s">
        <v>258</v>
      </c>
      <c r="C55" s="9" t="s">
        <v>259</v>
      </c>
      <c r="D55" s="48" t="s">
        <v>181</v>
      </c>
      <c r="E55" s="6">
        <f t="shared" si="111"/>
        <v>0</v>
      </c>
      <c r="F55" s="6">
        <f t="shared" si="112"/>
        <v>0</v>
      </c>
      <c r="G55" s="6">
        <f t="shared" si="113"/>
        <v>0.3</v>
      </c>
      <c r="H55" s="6">
        <f t="shared" si="114"/>
        <v>0</v>
      </c>
      <c r="I55" s="6">
        <f t="shared" si="115"/>
        <v>0</v>
      </c>
      <c r="J55" s="6">
        <f t="shared" si="116"/>
        <v>0</v>
      </c>
      <c r="K55" s="6">
        <f t="shared" si="117"/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6">
        <v>0</v>
      </c>
      <c r="AA55" s="6">
        <v>0</v>
      </c>
      <c r="AB55" s="6">
        <v>0.3</v>
      </c>
      <c r="AC55" s="6">
        <v>0</v>
      </c>
      <c r="AD55" s="6">
        <v>0</v>
      </c>
      <c r="AE55" s="3">
        <v>0</v>
      </c>
      <c r="AF55" s="3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3">
        <v>0</v>
      </c>
      <c r="AN55" s="3">
        <f t="shared" si="139"/>
        <v>0</v>
      </c>
      <c r="AO55" s="3">
        <f t="shared" si="140"/>
        <v>0</v>
      </c>
      <c r="AP55" s="3">
        <f t="shared" si="141"/>
        <v>0</v>
      </c>
      <c r="AQ55" s="3">
        <f t="shared" si="142"/>
        <v>0</v>
      </c>
      <c r="AR55" s="3">
        <f t="shared" si="143"/>
        <v>0</v>
      </c>
      <c r="AS55" s="3">
        <f t="shared" si="123"/>
        <v>0</v>
      </c>
      <c r="AT55" s="3">
        <f t="shared" si="124"/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0</v>
      </c>
      <c r="BI55" s="3">
        <v>0</v>
      </c>
      <c r="BJ55" s="3">
        <v>0</v>
      </c>
      <c r="BK55" s="3">
        <v>0</v>
      </c>
      <c r="BL55" s="3">
        <v>0</v>
      </c>
      <c r="BM55" s="3">
        <v>0</v>
      </c>
      <c r="BN55" s="3">
        <v>0</v>
      </c>
      <c r="BO55" s="3">
        <v>0</v>
      </c>
      <c r="BP55" s="3">
        <v>0</v>
      </c>
      <c r="BQ55" s="3">
        <v>0</v>
      </c>
      <c r="BR55" s="3">
        <v>0</v>
      </c>
      <c r="BS55" s="3">
        <v>0</v>
      </c>
      <c r="BT55" s="3">
        <v>0</v>
      </c>
      <c r="BU55" s="3">
        <v>0</v>
      </c>
      <c r="BV55" s="3">
        <v>0</v>
      </c>
      <c r="BW55" s="3">
        <f t="shared" si="6"/>
        <v>0</v>
      </c>
      <c r="BX55" s="3">
        <f t="shared" si="7"/>
        <v>0</v>
      </c>
      <c r="BY55" s="3">
        <f t="shared" si="8"/>
        <v>0</v>
      </c>
      <c r="BZ55" s="3">
        <f t="shared" si="9"/>
        <v>0</v>
      </c>
      <c r="CA55" s="3">
        <f t="shared" si="10"/>
        <v>0</v>
      </c>
      <c r="CB55" s="3">
        <f t="shared" si="11"/>
        <v>0</v>
      </c>
      <c r="CC55" s="3">
        <f t="shared" si="12"/>
        <v>0</v>
      </c>
      <c r="CD55" s="9" t="s">
        <v>317</v>
      </c>
    </row>
    <row r="56" spans="1:82" ht="31.2" x14ac:dyDescent="0.3">
      <c r="A56" s="5" t="s">
        <v>188</v>
      </c>
      <c r="B56" s="53" t="s">
        <v>260</v>
      </c>
      <c r="C56" s="9" t="s">
        <v>261</v>
      </c>
      <c r="D56" s="48" t="s">
        <v>181</v>
      </c>
      <c r="E56" s="6">
        <f t="shared" si="111"/>
        <v>0</v>
      </c>
      <c r="F56" s="6">
        <f t="shared" si="112"/>
        <v>0</v>
      </c>
      <c r="G56" s="6">
        <f t="shared" si="113"/>
        <v>0.15</v>
      </c>
      <c r="H56" s="6">
        <f t="shared" si="114"/>
        <v>0</v>
      </c>
      <c r="I56" s="6">
        <f t="shared" si="115"/>
        <v>0</v>
      </c>
      <c r="J56" s="6">
        <f t="shared" si="116"/>
        <v>0</v>
      </c>
      <c r="K56" s="6">
        <f t="shared" si="117"/>
        <v>0</v>
      </c>
      <c r="L56" s="3">
        <v>0</v>
      </c>
      <c r="M56" s="3">
        <v>0</v>
      </c>
      <c r="N56" s="3">
        <v>0.15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3">
        <v>0</v>
      </c>
      <c r="AF56" s="3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3">
        <v>0</v>
      </c>
      <c r="AN56" s="3">
        <f t="shared" si="139"/>
        <v>0</v>
      </c>
      <c r="AO56" s="3">
        <f t="shared" si="140"/>
        <v>0</v>
      </c>
      <c r="AP56" s="3">
        <f t="shared" si="141"/>
        <v>0</v>
      </c>
      <c r="AQ56" s="3">
        <f t="shared" si="142"/>
        <v>0</v>
      </c>
      <c r="AR56" s="3">
        <f t="shared" si="143"/>
        <v>0</v>
      </c>
      <c r="AS56" s="3">
        <f t="shared" si="123"/>
        <v>0</v>
      </c>
      <c r="AT56" s="3">
        <f t="shared" si="124"/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  <c r="AZ56" s="3">
        <v>0</v>
      </c>
      <c r="BA56" s="3">
        <v>0</v>
      </c>
      <c r="BB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0</v>
      </c>
      <c r="BI56" s="3">
        <v>0</v>
      </c>
      <c r="BJ56" s="3">
        <v>0</v>
      </c>
      <c r="BK56" s="3">
        <v>0</v>
      </c>
      <c r="BL56" s="3">
        <v>0</v>
      </c>
      <c r="BM56" s="3">
        <v>0</v>
      </c>
      <c r="BN56" s="3">
        <v>0</v>
      </c>
      <c r="BO56" s="3">
        <v>0</v>
      </c>
      <c r="BP56" s="3">
        <v>0</v>
      </c>
      <c r="BQ56" s="3">
        <v>0</v>
      </c>
      <c r="BR56" s="3">
        <v>0</v>
      </c>
      <c r="BS56" s="3">
        <v>0</v>
      </c>
      <c r="BT56" s="3">
        <v>0</v>
      </c>
      <c r="BU56" s="3">
        <v>0</v>
      </c>
      <c r="BV56" s="3">
        <v>0</v>
      </c>
      <c r="BW56" s="3">
        <f t="shared" si="6"/>
        <v>0</v>
      </c>
      <c r="BX56" s="3">
        <f t="shared" si="7"/>
        <v>0</v>
      </c>
      <c r="BY56" s="3">
        <f t="shared" si="8"/>
        <v>-0.15</v>
      </c>
      <c r="BZ56" s="3">
        <f t="shared" si="9"/>
        <v>0</v>
      </c>
      <c r="CA56" s="3">
        <f t="shared" si="10"/>
        <v>0</v>
      </c>
      <c r="CB56" s="3">
        <f t="shared" si="11"/>
        <v>0</v>
      </c>
      <c r="CC56" s="3">
        <f t="shared" si="12"/>
        <v>0</v>
      </c>
      <c r="CD56" s="9" t="s">
        <v>317</v>
      </c>
    </row>
    <row r="57" spans="1:82" ht="31.2" x14ac:dyDescent="0.3">
      <c r="A57" s="5" t="s">
        <v>189</v>
      </c>
      <c r="B57" s="53" t="s">
        <v>262</v>
      </c>
      <c r="C57" s="9" t="s">
        <v>263</v>
      </c>
      <c r="D57" s="48" t="s">
        <v>181</v>
      </c>
      <c r="E57" s="6">
        <f t="shared" si="111"/>
        <v>0</v>
      </c>
      <c r="F57" s="6">
        <f t="shared" si="112"/>
        <v>0</v>
      </c>
      <c r="G57" s="6">
        <f t="shared" si="113"/>
        <v>0.25</v>
      </c>
      <c r="H57" s="6">
        <f t="shared" si="114"/>
        <v>0</v>
      </c>
      <c r="I57" s="6">
        <f t="shared" si="115"/>
        <v>0</v>
      </c>
      <c r="J57" s="6">
        <f t="shared" si="116"/>
        <v>0</v>
      </c>
      <c r="K57" s="6">
        <f t="shared" si="117"/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0.25</v>
      </c>
      <c r="V57" s="3">
        <v>0</v>
      </c>
      <c r="W57" s="3">
        <v>0</v>
      </c>
      <c r="X57" s="3">
        <v>0</v>
      </c>
      <c r="Y57" s="3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3">
        <v>0</v>
      </c>
      <c r="AF57" s="3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3">
        <v>0</v>
      </c>
      <c r="AN57" s="3">
        <f t="shared" si="139"/>
        <v>0</v>
      </c>
      <c r="AO57" s="3">
        <f t="shared" si="140"/>
        <v>0</v>
      </c>
      <c r="AP57" s="3">
        <f t="shared" si="141"/>
        <v>0</v>
      </c>
      <c r="AQ57" s="3">
        <f t="shared" si="142"/>
        <v>0</v>
      </c>
      <c r="AR57" s="3">
        <f t="shared" si="143"/>
        <v>0</v>
      </c>
      <c r="AS57" s="3">
        <f t="shared" si="123"/>
        <v>0</v>
      </c>
      <c r="AT57" s="3">
        <f t="shared" si="124"/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0</v>
      </c>
      <c r="BI57" s="3">
        <v>0</v>
      </c>
      <c r="BJ57" s="3">
        <v>0</v>
      </c>
      <c r="BK57" s="3">
        <v>0</v>
      </c>
      <c r="BL57" s="3">
        <v>0</v>
      </c>
      <c r="BM57" s="3">
        <v>0</v>
      </c>
      <c r="BN57" s="3">
        <v>0</v>
      </c>
      <c r="BO57" s="3">
        <v>0</v>
      </c>
      <c r="BP57" s="3">
        <v>0</v>
      </c>
      <c r="BQ57" s="3">
        <v>0</v>
      </c>
      <c r="BR57" s="3">
        <v>0</v>
      </c>
      <c r="BS57" s="3">
        <v>0</v>
      </c>
      <c r="BT57" s="3">
        <v>0</v>
      </c>
      <c r="BU57" s="3">
        <v>0</v>
      </c>
      <c r="BV57" s="3">
        <v>0</v>
      </c>
      <c r="BW57" s="3">
        <f t="shared" si="6"/>
        <v>0</v>
      </c>
      <c r="BX57" s="3">
        <f t="shared" si="7"/>
        <v>0</v>
      </c>
      <c r="BY57" s="3">
        <f t="shared" si="8"/>
        <v>0</v>
      </c>
      <c r="BZ57" s="3">
        <f t="shared" si="9"/>
        <v>0</v>
      </c>
      <c r="CA57" s="3">
        <f t="shared" si="10"/>
        <v>0</v>
      </c>
      <c r="CB57" s="3">
        <f t="shared" si="11"/>
        <v>0</v>
      </c>
      <c r="CC57" s="3">
        <f t="shared" si="12"/>
        <v>0</v>
      </c>
      <c r="CD57" s="9" t="s">
        <v>181</v>
      </c>
    </row>
    <row r="58" spans="1:82" ht="31.2" x14ac:dyDescent="0.3">
      <c r="A58" s="5" t="s">
        <v>190</v>
      </c>
      <c r="B58" s="53" t="s">
        <v>264</v>
      </c>
      <c r="C58" s="9" t="s">
        <v>265</v>
      </c>
      <c r="D58" s="48" t="s">
        <v>181</v>
      </c>
      <c r="E58" s="6">
        <f t="shared" si="111"/>
        <v>0</v>
      </c>
      <c r="F58" s="6">
        <f t="shared" si="112"/>
        <v>0</v>
      </c>
      <c r="G58" s="6">
        <f t="shared" si="113"/>
        <v>0.41</v>
      </c>
      <c r="H58" s="6">
        <f t="shared" si="114"/>
        <v>0</v>
      </c>
      <c r="I58" s="6">
        <f t="shared" si="115"/>
        <v>0</v>
      </c>
      <c r="J58" s="6">
        <f t="shared" si="116"/>
        <v>0</v>
      </c>
      <c r="K58" s="6">
        <f t="shared" si="117"/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6">
        <v>0</v>
      </c>
      <c r="AA58" s="6">
        <v>0</v>
      </c>
      <c r="AB58" s="6">
        <v>0.41</v>
      </c>
      <c r="AC58" s="6">
        <v>0</v>
      </c>
      <c r="AD58" s="6">
        <v>0</v>
      </c>
      <c r="AE58" s="3">
        <v>0</v>
      </c>
      <c r="AF58" s="3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3">
        <v>0</v>
      </c>
      <c r="AN58" s="3">
        <f t="shared" si="139"/>
        <v>0</v>
      </c>
      <c r="AO58" s="3">
        <f t="shared" si="140"/>
        <v>0</v>
      </c>
      <c r="AP58" s="3">
        <f t="shared" si="141"/>
        <v>0</v>
      </c>
      <c r="AQ58" s="3">
        <f t="shared" si="142"/>
        <v>0</v>
      </c>
      <c r="AR58" s="3">
        <f t="shared" si="143"/>
        <v>0</v>
      </c>
      <c r="AS58" s="3">
        <f t="shared" si="123"/>
        <v>0</v>
      </c>
      <c r="AT58" s="3">
        <f t="shared" si="124"/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0</v>
      </c>
      <c r="BI58" s="3">
        <v>0</v>
      </c>
      <c r="BJ58" s="3">
        <v>0</v>
      </c>
      <c r="BK58" s="3">
        <v>0</v>
      </c>
      <c r="BL58" s="3">
        <v>0</v>
      </c>
      <c r="BM58" s="3">
        <v>0</v>
      </c>
      <c r="BN58" s="3">
        <v>0</v>
      </c>
      <c r="BO58" s="3">
        <v>0</v>
      </c>
      <c r="BP58" s="3">
        <v>0</v>
      </c>
      <c r="BQ58" s="3">
        <v>0</v>
      </c>
      <c r="BR58" s="3">
        <v>0</v>
      </c>
      <c r="BS58" s="3">
        <v>0</v>
      </c>
      <c r="BT58" s="3">
        <v>0</v>
      </c>
      <c r="BU58" s="3">
        <v>0</v>
      </c>
      <c r="BV58" s="3">
        <v>0</v>
      </c>
      <c r="BW58" s="3">
        <f t="shared" si="6"/>
        <v>0</v>
      </c>
      <c r="BX58" s="3">
        <f t="shared" si="7"/>
        <v>0</v>
      </c>
      <c r="BY58" s="3">
        <f t="shared" si="8"/>
        <v>0</v>
      </c>
      <c r="BZ58" s="3">
        <f t="shared" si="9"/>
        <v>0</v>
      </c>
      <c r="CA58" s="3">
        <f t="shared" si="10"/>
        <v>0</v>
      </c>
      <c r="CB58" s="3">
        <f t="shared" si="11"/>
        <v>0</v>
      </c>
      <c r="CC58" s="3">
        <f t="shared" si="12"/>
        <v>0</v>
      </c>
      <c r="CD58" s="9" t="s">
        <v>317</v>
      </c>
    </row>
    <row r="59" spans="1:82" ht="31.2" x14ac:dyDescent="0.3">
      <c r="A59" s="5" t="s">
        <v>193</v>
      </c>
      <c r="B59" s="53" t="s">
        <v>266</v>
      </c>
      <c r="C59" s="9" t="s">
        <v>267</v>
      </c>
      <c r="D59" s="48" t="s">
        <v>181</v>
      </c>
      <c r="E59" s="6">
        <f t="shared" si="111"/>
        <v>0</v>
      </c>
      <c r="F59" s="6">
        <f t="shared" si="112"/>
        <v>0</v>
      </c>
      <c r="G59" s="6">
        <f t="shared" si="113"/>
        <v>0.2</v>
      </c>
      <c r="H59" s="6">
        <f t="shared" si="114"/>
        <v>0</v>
      </c>
      <c r="I59" s="6">
        <f t="shared" si="115"/>
        <v>0</v>
      </c>
      <c r="J59" s="6">
        <f t="shared" si="116"/>
        <v>0</v>
      </c>
      <c r="K59" s="6">
        <f t="shared" si="117"/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0.2</v>
      </c>
      <c r="V59" s="3">
        <v>0</v>
      </c>
      <c r="W59" s="3">
        <v>0</v>
      </c>
      <c r="X59" s="3">
        <v>0</v>
      </c>
      <c r="Y59" s="3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3">
        <v>0</v>
      </c>
      <c r="AF59" s="3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3">
        <v>0</v>
      </c>
      <c r="AN59" s="3">
        <f t="shared" si="139"/>
        <v>0</v>
      </c>
      <c r="AO59" s="3">
        <f t="shared" si="140"/>
        <v>0</v>
      </c>
      <c r="AP59" s="3">
        <f t="shared" si="141"/>
        <v>0</v>
      </c>
      <c r="AQ59" s="3">
        <f t="shared" si="142"/>
        <v>0</v>
      </c>
      <c r="AR59" s="3">
        <f t="shared" si="143"/>
        <v>0</v>
      </c>
      <c r="AS59" s="3">
        <f t="shared" si="123"/>
        <v>0</v>
      </c>
      <c r="AT59" s="3">
        <f t="shared" si="124"/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0</v>
      </c>
      <c r="BI59" s="3">
        <v>0</v>
      </c>
      <c r="BJ59" s="3">
        <v>0</v>
      </c>
      <c r="BK59" s="3">
        <v>0</v>
      </c>
      <c r="BL59" s="3">
        <v>0</v>
      </c>
      <c r="BM59" s="3">
        <v>0</v>
      </c>
      <c r="BN59" s="3">
        <v>0</v>
      </c>
      <c r="BO59" s="3">
        <v>0</v>
      </c>
      <c r="BP59" s="3">
        <v>0</v>
      </c>
      <c r="BQ59" s="3">
        <v>0</v>
      </c>
      <c r="BR59" s="3">
        <v>0</v>
      </c>
      <c r="BS59" s="3">
        <v>0</v>
      </c>
      <c r="BT59" s="3">
        <v>0</v>
      </c>
      <c r="BU59" s="3">
        <v>0</v>
      </c>
      <c r="BV59" s="3">
        <v>0</v>
      </c>
      <c r="BW59" s="3">
        <f t="shared" si="6"/>
        <v>0</v>
      </c>
      <c r="BX59" s="3">
        <f t="shared" si="7"/>
        <v>0</v>
      </c>
      <c r="BY59" s="3">
        <f t="shared" si="8"/>
        <v>0</v>
      </c>
      <c r="BZ59" s="3">
        <f t="shared" si="9"/>
        <v>0</v>
      </c>
      <c r="CA59" s="3">
        <f t="shared" si="10"/>
        <v>0</v>
      </c>
      <c r="CB59" s="3">
        <f t="shared" si="11"/>
        <v>0</v>
      </c>
      <c r="CC59" s="3">
        <f t="shared" si="12"/>
        <v>0</v>
      </c>
      <c r="CD59" s="9" t="s">
        <v>318</v>
      </c>
    </row>
    <row r="60" spans="1:82" ht="31.2" x14ac:dyDescent="0.3">
      <c r="A60" s="5" t="s">
        <v>194</v>
      </c>
      <c r="B60" s="53" t="s">
        <v>268</v>
      </c>
      <c r="C60" s="9" t="s">
        <v>269</v>
      </c>
      <c r="D60" s="48" t="s">
        <v>181</v>
      </c>
      <c r="E60" s="6">
        <f t="shared" si="111"/>
        <v>0</v>
      </c>
      <c r="F60" s="6">
        <f t="shared" si="112"/>
        <v>0</v>
      </c>
      <c r="G60" s="6">
        <f t="shared" si="113"/>
        <v>0.34</v>
      </c>
      <c r="H60" s="6">
        <f t="shared" si="114"/>
        <v>0</v>
      </c>
      <c r="I60" s="6">
        <f t="shared" si="115"/>
        <v>0</v>
      </c>
      <c r="J60" s="6">
        <f t="shared" si="116"/>
        <v>0</v>
      </c>
      <c r="K60" s="6">
        <f t="shared" si="117"/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6">
        <v>0</v>
      </c>
      <c r="AA60" s="6">
        <v>0</v>
      </c>
      <c r="AB60" s="6">
        <v>0.34</v>
      </c>
      <c r="AC60" s="6">
        <v>0</v>
      </c>
      <c r="AD60" s="6">
        <v>0</v>
      </c>
      <c r="AE60" s="3">
        <v>0</v>
      </c>
      <c r="AF60" s="3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3">
        <v>0</v>
      </c>
      <c r="AN60" s="3">
        <f t="shared" si="139"/>
        <v>0</v>
      </c>
      <c r="AO60" s="3">
        <f t="shared" si="140"/>
        <v>0</v>
      </c>
      <c r="AP60" s="3">
        <f t="shared" si="141"/>
        <v>0</v>
      </c>
      <c r="AQ60" s="3">
        <f t="shared" si="142"/>
        <v>0</v>
      </c>
      <c r="AR60" s="3">
        <f t="shared" si="143"/>
        <v>0</v>
      </c>
      <c r="AS60" s="3">
        <f t="shared" si="123"/>
        <v>0</v>
      </c>
      <c r="AT60" s="3">
        <f t="shared" si="124"/>
        <v>0</v>
      </c>
      <c r="AU60" s="3">
        <v>0</v>
      </c>
      <c r="AV60" s="3">
        <v>0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0</v>
      </c>
      <c r="BH60" s="3">
        <v>0</v>
      </c>
      <c r="BI60" s="3">
        <v>0</v>
      </c>
      <c r="BJ60" s="3">
        <v>0</v>
      </c>
      <c r="BK60" s="3">
        <v>0</v>
      </c>
      <c r="BL60" s="3">
        <v>0</v>
      </c>
      <c r="BM60" s="3">
        <v>0</v>
      </c>
      <c r="BN60" s="3">
        <v>0</v>
      </c>
      <c r="BO60" s="3">
        <v>0</v>
      </c>
      <c r="BP60" s="3">
        <v>0</v>
      </c>
      <c r="BQ60" s="3">
        <v>0</v>
      </c>
      <c r="BR60" s="3">
        <v>0</v>
      </c>
      <c r="BS60" s="3">
        <v>0</v>
      </c>
      <c r="BT60" s="3">
        <v>0</v>
      </c>
      <c r="BU60" s="3">
        <v>0</v>
      </c>
      <c r="BV60" s="3">
        <v>0</v>
      </c>
      <c r="BW60" s="3">
        <f t="shared" si="6"/>
        <v>0</v>
      </c>
      <c r="BX60" s="3">
        <f t="shared" si="7"/>
        <v>0</v>
      </c>
      <c r="BY60" s="3">
        <f t="shared" si="8"/>
        <v>0</v>
      </c>
      <c r="BZ60" s="3">
        <f t="shared" si="9"/>
        <v>0</v>
      </c>
      <c r="CA60" s="3">
        <f t="shared" si="10"/>
        <v>0</v>
      </c>
      <c r="CB60" s="3">
        <f t="shared" si="11"/>
        <v>0</v>
      </c>
      <c r="CC60" s="3">
        <f t="shared" si="12"/>
        <v>0</v>
      </c>
      <c r="CD60" s="9" t="s">
        <v>319</v>
      </c>
    </row>
    <row r="61" spans="1:82" ht="31.2" x14ac:dyDescent="0.3">
      <c r="A61" s="5" t="s">
        <v>197</v>
      </c>
      <c r="B61" s="53" t="s">
        <v>270</v>
      </c>
      <c r="C61" s="9" t="s">
        <v>271</v>
      </c>
      <c r="D61" s="48" t="s">
        <v>181</v>
      </c>
      <c r="E61" s="6">
        <f t="shared" si="111"/>
        <v>0</v>
      </c>
      <c r="F61" s="6">
        <f t="shared" si="112"/>
        <v>0</v>
      </c>
      <c r="G61" s="6">
        <f t="shared" si="113"/>
        <v>0.32</v>
      </c>
      <c r="H61" s="6">
        <f t="shared" si="114"/>
        <v>0</v>
      </c>
      <c r="I61" s="6">
        <f t="shared" si="115"/>
        <v>0</v>
      </c>
      <c r="J61" s="6">
        <f t="shared" si="116"/>
        <v>0</v>
      </c>
      <c r="K61" s="6">
        <f t="shared" si="117"/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6">
        <v>0</v>
      </c>
      <c r="AA61" s="6">
        <v>0</v>
      </c>
      <c r="AB61" s="6">
        <v>0.32</v>
      </c>
      <c r="AC61" s="6">
        <v>0</v>
      </c>
      <c r="AD61" s="6">
        <v>0</v>
      </c>
      <c r="AE61" s="3">
        <v>0</v>
      </c>
      <c r="AF61" s="3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3">
        <v>0</v>
      </c>
      <c r="AN61" s="3">
        <f t="shared" si="139"/>
        <v>0</v>
      </c>
      <c r="AO61" s="3">
        <f t="shared" si="140"/>
        <v>0</v>
      </c>
      <c r="AP61" s="3">
        <f t="shared" si="141"/>
        <v>0</v>
      </c>
      <c r="AQ61" s="3">
        <f t="shared" si="142"/>
        <v>0</v>
      </c>
      <c r="AR61" s="3">
        <f t="shared" si="143"/>
        <v>0</v>
      </c>
      <c r="AS61" s="3">
        <f t="shared" si="123"/>
        <v>0</v>
      </c>
      <c r="AT61" s="3">
        <f t="shared" si="124"/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0</v>
      </c>
      <c r="BI61" s="3">
        <v>0</v>
      </c>
      <c r="BJ61" s="3">
        <v>0</v>
      </c>
      <c r="BK61" s="3">
        <v>0</v>
      </c>
      <c r="BL61" s="3">
        <v>0</v>
      </c>
      <c r="BM61" s="3">
        <v>0</v>
      </c>
      <c r="BN61" s="3">
        <v>0</v>
      </c>
      <c r="BO61" s="3">
        <v>0</v>
      </c>
      <c r="BP61" s="3">
        <v>0</v>
      </c>
      <c r="BQ61" s="3">
        <v>0</v>
      </c>
      <c r="BR61" s="3">
        <v>0</v>
      </c>
      <c r="BS61" s="3">
        <v>0</v>
      </c>
      <c r="BT61" s="3">
        <v>0</v>
      </c>
      <c r="BU61" s="3">
        <v>0</v>
      </c>
      <c r="BV61" s="3">
        <v>0</v>
      </c>
      <c r="BW61" s="3">
        <f t="shared" si="6"/>
        <v>0</v>
      </c>
      <c r="BX61" s="3">
        <f t="shared" si="7"/>
        <v>0</v>
      </c>
      <c r="BY61" s="3">
        <f t="shared" si="8"/>
        <v>0</v>
      </c>
      <c r="BZ61" s="3">
        <f t="shared" si="9"/>
        <v>0</v>
      </c>
      <c r="CA61" s="3">
        <f t="shared" si="10"/>
        <v>0</v>
      </c>
      <c r="CB61" s="3">
        <f t="shared" si="11"/>
        <v>0</v>
      </c>
      <c r="CC61" s="3">
        <f t="shared" si="12"/>
        <v>0</v>
      </c>
      <c r="CD61" s="9" t="s">
        <v>319</v>
      </c>
    </row>
    <row r="62" spans="1:82" ht="31.2" x14ac:dyDescent="0.3">
      <c r="A62" s="5" t="s">
        <v>200</v>
      </c>
      <c r="B62" s="51" t="s">
        <v>272</v>
      </c>
      <c r="C62" s="52" t="s">
        <v>273</v>
      </c>
      <c r="D62" s="48" t="s">
        <v>181</v>
      </c>
      <c r="E62" s="6">
        <f t="shared" si="111"/>
        <v>0</v>
      </c>
      <c r="F62" s="6">
        <f t="shared" si="112"/>
        <v>0</v>
      </c>
      <c r="G62" s="6">
        <f t="shared" si="113"/>
        <v>0.4</v>
      </c>
      <c r="H62" s="6">
        <f t="shared" si="114"/>
        <v>0</v>
      </c>
      <c r="I62" s="6">
        <f t="shared" si="115"/>
        <v>0</v>
      </c>
      <c r="J62" s="6">
        <f t="shared" si="116"/>
        <v>0</v>
      </c>
      <c r="K62" s="6">
        <f t="shared" si="117"/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6">
        <v>0</v>
      </c>
      <c r="AA62" s="6">
        <v>0</v>
      </c>
      <c r="AB62" s="6">
        <v>0.4</v>
      </c>
      <c r="AC62" s="6">
        <v>0</v>
      </c>
      <c r="AD62" s="6">
        <v>0</v>
      </c>
      <c r="AE62" s="3">
        <v>0</v>
      </c>
      <c r="AF62" s="3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3">
        <v>0</v>
      </c>
      <c r="AN62" s="3">
        <f t="shared" si="139"/>
        <v>0</v>
      </c>
      <c r="AO62" s="3">
        <f t="shared" si="140"/>
        <v>0</v>
      </c>
      <c r="AP62" s="3">
        <f t="shared" si="141"/>
        <v>0</v>
      </c>
      <c r="AQ62" s="3">
        <f t="shared" si="142"/>
        <v>0</v>
      </c>
      <c r="AR62" s="3">
        <f t="shared" si="143"/>
        <v>0</v>
      </c>
      <c r="AS62" s="3">
        <f t="shared" si="123"/>
        <v>0</v>
      </c>
      <c r="AT62" s="3">
        <f t="shared" si="124"/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0</v>
      </c>
      <c r="BI62" s="3">
        <v>0</v>
      </c>
      <c r="BJ62" s="3">
        <v>0</v>
      </c>
      <c r="BK62" s="3">
        <v>0</v>
      </c>
      <c r="BL62" s="3">
        <v>0</v>
      </c>
      <c r="BM62" s="3">
        <v>0</v>
      </c>
      <c r="BN62" s="3">
        <v>0</v>
      </c>
      <c r="BO62" s="3">
        <v>0</v>
      </c>
      <c r="BP62" s="3">
        <v>0</v>
      </c>
      <c r="BQ62" s="3">
        <v>0</v>
      </c>
      <c r="BR62" s="3">
        <v>0</v>
      </c>
      <c r="BS62" s="3">
        <v>0</v>
      </c>
      <c r="BT62" s="3">
        <v>0</v>
      </c>
      <c r="BU62" s="3">
        <v>0</v>
      </c>
      <c r="BV62" s="3">
        <v>0</v>
      </c>
      <c r="BW62" s="3">
        <f t="shared" si="6"/>
        <v>0</v>
      </c>
      <c r="BX62" s="3">
        <f t="shared" si="7"/>
        <v>0</v>
      </c>
      <c r="BY62" s="3">
        <f t="shared" si="8"/>
        <v>0</v>
      </c>
      <c r="BZ62" s="3">
        <f t="shared" si="9"/>
        <v>0</v>
      </c>
      <c r="CA62" s="3">
        <f t="shared" si="10"/>
        <v>0</v>
      </c>
      <c r="CB62" s="3">
        <f t="shared" si="11"/>
        <v>0</v>
      </c>
      <c r="CC62" s="3">
        <f t="shared" si="12"/>
        <v>0</v>
      </c>
      <c r="CD62" s="9" t="s">
        <v>181</v>
      </c>
    </row>
    <row r="63" spans="1:82" ht="31.2" x14ac:dyDescent="0.3">
      <c r="A63" s="5" t="s">
        <v>201</v>
      </c>
      <c r="B63" s="54" t="s">
        <v>274</v>
      </c>
      <c r="C63" s="52" t="s">
        <v>275</v>
      </c>
      <c r="D63" s="48" t="s">
        <v>181</v>
      </c>
      <c r="E63" s="6">
        <f t="shared" si="111"/>
        <v>0</v>
      </c>
      <c r="F63" s="6">
        <f t="shared" si="112"/>
        <v>0</v>
      </c>
      <c r="G63" s="6">
        <f t="shared" si="113"/>
        <v>0.45</v>
      </c>
      <c r="H63" s="6">
        <f t="shared" si="114"/>
        <v>0</v>
      </c>
      <c r="I63" s="6">
        <f t="shared" si="115"/>
        <v>0</v>
      </c>
      <c r="J63" s="6">
        <f t="shared" si="116"/>
        <v>0</v>
      </c>
      <c r="K63" s="6">
        <f t="shared" si="117"/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6">
        <v>0</v>
      </c>
      <c r="AA63" s="6">
        <v>0</v>
      </c>
      <c r="AB63" s="6">
        <v>0.45</v>
      </c>
      <c r="AC63" s="6">
        <v>0</v>
      </c>
      <c r="AD63" s="6">
        <v>0</v>
      </c>
      <c r="AE63" s="3">
        <v>0</v>
      </c>
      <c r="AF63" s="3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3">
        <v>0</v>
      </c>
      <c r="AN63" s="3">
        <f t="shared" si="139"/>
        <v>0</v>
      </c>
      <c r="AO63" s="3">
        <f t="shared" si="140"/>
        <v>0</v>
      </c>
      <c r="AP63" s="3">
        <f t="shared" si="141"/>
        <v>0</v>
      </c>
      <c r="AQ63" s="3">
        <f t="shared" si="142"/>
        <v>0</v>
      </c>
      <c r="AR63" s="3">
        <f t="shared" si="143"/>
        <v>0</v>
      </c>
      <c r="AS63" s="3">
        <f t="shared" si="123"/>
        <v>0</v>
      </c>
      <c r="AT63" s="3">
        <f t="shared" si="124"/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0</v>
      </c>
      <c r="BI63" s="3">
        <v>0</v>
      </c>
      <c r="BJ63" s="3">
        <v>0</v>
      </c>
      <c r="BK63" s="3">
        <v>0</v>
      </c>
      <c r="BL63" s="3">
        <v>0</v>
      </c>
      <c r="BM63" s="3">
        <v>0</v>
      </c>
      <c r="BN63" s="3">
        <v>0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  <c r="BT63" s="3">
        <v>0</v>
      </c>
      <c r="BU63" s="3">
        <v>0</v>
      </c>
      <c r="BV63" s="3">
        <v>0</v>
      </c>
      <c r="BW63" s="3">
        <f t="shared" si="6"/>
        <v>0</v>
      </c>
      <c r="BX63" s="3">
        <f t="shared" si="7"/>
        <v>0</v>
      </c>
      <c r="BY63" s="3">
        <f t="shared" si="8"/>
        <v>0</v>
      </c>
      <c r="BZ63" s="3">
        <f t="shared" si="9"/>
        <v>0</v>
      </c>
      <c r="CA63" s="3">
        <f t="shared" si="10"/>
        <v>0</v>
      </c>
      <c r="CB63" s="3">
        <f t="shared" si="11"/>
        <v>0</v>
      </c>
      <c r="CC63" s="3">
        <f t="shared" si="12"/>
        <v>0</v>
      </c>
      <c r="CD63" s="9" t="s">
        <v>319</v>
      </c>
    </row>
    <row r="64" spans="1:82" ht="31.2" x14ac:dyDescent="0.3">
      <c r="A64" s="5" t="s">
        <v>231</v>
      </c>
      <c r="B64" s="51" t="s">
        <v>276</v>
      </c>
      <c r="C64" s="52" t="s">
        <v>277</v>
      </c>
      <c r="D64" s="48" t="s">
        <v>181</v>
      </c>
      <c r="E64" s="6">
        <f t="shared" si="111"/>
        <v>0</v>
      </c>
      <c r="F64" s="6">
        <f t="shared" si="112"/>
        <v>0</v>
      </c>
      <c r="G64" s="6">
        <f t="shared" si="113"/>
        <v>0</v>
      </c>
      <c r="H64" s="6">
        <f t="shared" si="114"/>
        <v>0</v>
      </c>
      <c r="I64" s="6">
        <f t="shared" si="115"/>
        <v>0.13</v>
      </c>
      <c r="J64" s="6">
        <f t="shared" si="116"/>
        <v>0</v>
      </c>
      <c r="K64" s="6">
        <f t="shared" si="117"/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0.13</v>
      </c>
      <c r="X64" s="3">
        <v>0</v>
      </c>
      <c r="Y64" s="3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3">
        <v>0</v>
      </c>
      <c r="AF64" s="3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3">
        <v>0</v>
      </c>
      <c r="AN64" s="3">
        <f t="shared" si="139"/>
        <v>0</v>
      </c>
      <c r="AO64" s="3">
        <f t="shared" si="140"/>
        <v>0</v>
      </c>
      <c r="AP64" s="3">
        <f t="shared" si="141"/>
        <v>0</v>
      </c>
      <c r="AQ64" s="3">
        <f t="shared" si="142"/>
        <v>0</v>
      </c>
      <c r="AR64" s="3">
        <f t="shared" si="143"/>
        <v>0</v>
      </c>
      <c r="AS64" s="3">
        <f t="shared" si="123"/>
        <v>0</v>
      </c>
      <c r="AT64" s="3">
        <f t="shared" si="124"/>
        <v>0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0</v>
      </c>
      <c r="BI64" s="3">
        <v>0</v>
      </c>
      <c r="BJ64" s="3">
        <v>0</v>
      </c>
      <c r="BK64" s="3">
        <v>0</v>
      </c>
      <c r="BL64" s="3">
        <v>0</v>
      </c>
      <c r="BM64" s="3">
        <v>0</v>
      </c>
      <c r="BN64" s="3">
        <v>0</v>
      </c>
      <c r="BO64" s="3">
        <v>0</v>
      </c>
      <c r="BP64" s="3">
        <v>0</v>
      </c>
      <c r="BQ64" s="3">
        <v>0</v>
      </c>
      <c r="BR64" s="3">
        <v>0</v>
      </c>
      <c r="BS64" s="3">
        <v>0</v>
      </c>
      <c r="BT64" s="3">
        <v>0</v>
      </c>
      <c r="BU64" s="3">
        <v>0</v>
      </c>
      <c r="BV64" s="3">
        <v>0</v>
      </c>
      <c r="BW64" s="3">
        <f t="shared" si="6"/>
        <v>0</v>
      </c>
      <c r="BX64" s="3">
        <f t="shared" si="7"/>
        <v>0</v>
      </c>
      <c r="BY64" s="3">
        <f t="shared" si="8"/>
        <v>0</v>
      </c>
      <c r="BZ64" s="3">
        <f t="shared" si="9"/>
        <v>0</v>
      </c>
      <c r="CA64" s="3">
        <f t="shared" si="10"/>
        <v>0</v>
      </c>
      <c r="CB64" s="3">
        <f t="shared" si="11"/>
        <v>0</v>
      </c>
      <c r="CC64" s="3">
        <f t="shared" si="12"/>
        <v>0</v>
      </c>
      <c r="CD64" s="9" t="s">
        <v>319</v>
      </c>
    </row>
    <row r="65" spans="1:82" ht="31.2" x14ac:dyDescent="0.3">
      <c r="A65" s="5" t="s">
        <v>232</v>
      </c>
      <c r="B65" s="51" t="s">
        <v>278</v>
      </c>
      <c r="C65" s="5" t="s">
        <v>279</v>
      </c>
      <c r="D65" s="48" t="s">
        <v>181</v>
      </c>
      <c r="E65" s="6">
        <f t="shared" si="111"/>
        <v>0</v>
      </c>
      <c r="F65" s="6">
        <f t="shared" si="112"/>
        <v>0</v>
      </c>
      <c r="G65" s="6">
        <f t="shared" si="113"/>
        <v>0.25</v>
      </c>
      <c r="H65" s="6">
        <f t="shared" si="114"/>
        <v>0</v>
      </c>
      <c r="I65" s="6">
        <f t="shared" si="115"/>
        <v>0</v>
      </c>
      <c r="J65" s="6">
        <f t="shared" si="116"/>
        <v>0</v>
      </c>
      <c r="K65" s="6">
        <f t="shared" si="117"/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0.25</v>
      </c>
      <c r="V65" s="3">
        <v>0</v>
      </c>
      <c r="W65" s="3">
        <v>0</v>
      </c>
      <c r="X65" s="3">
        <v>0</v>
      </c>
      <c r="Y65" s="3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3">
        <v>0</v>
      </c>
      <c r="AF65" s="3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M65" s="3">
        <v>0</v>
      </c>
      <c r="AN65" s="3">
        <f t="shared" si="139"/>
        <v>0</v>
      </c>
      <c r="AO65" s="3">
        <f t="shared" si="140"/>
        <v>0</v>
      </c>
      <c r="AP65" s="3">
        <f t="shared" si="141"/>
        <v>0</v>
      </c>
      <c r="AQ65" s="3">
        <f t="shared" si="142"/>
        <v>0</v>
      </c>
      <c r="AR65" s="3">
        <f t="shared" si="143"/>
        <v>0</v>
      </c>
      <c r="AS65" s="3">
        <f t="shared" si="123"/>
        <v>0</v>
      </c>
      <c r="AT65" s="3">
        <f t="shared" si="124"/>
        <v>0</v>
      </c>
      <c r="AU65" s="3">
        <v>0</v>
      </c>
      <c r="AV65" s="3">
        <v>0</v>
      </c>
      <c r="AW65" s="3">
        <v>0</v>
      </c>
      <c r="AX65" s="3">
        <v>0</v>
      </c>
      <c r="AY65" s="3">
        <v>0</v>
      </c>
      <c r="AZ65" s="3">
        <v>0</v>
      </c>
      <c r="BA65" s="3">
        <v>0</v>
      </c>
      <c r="BB65" s="3">
        <v>0</v>
      </c>
      <c r="BC65" s="3">
        <v>0</v>
      </c>
      <c r="BD65" s="3">
        <v>0</v>
      </c>
      <c r="BE65" s="3">
        <v>0</v>
      </c>
      <c r="BF65" s="3">
        <v>0</v>
      </c>
      <c r="BG65" s="3">
        <v>0</v>
      </c>
      <c r="BH65" s="3">
        <v>0</v>
      </c>
      <c r="BI65" s="3">
        <v>0</v>
      </c>
      <c r="BJ65" s="3">
        <v>0</v>
      </c>
      <c r="BK65" s="3">
        <v>0</v>
      </c>
      <c r="BL65" s="3">
        <v>0</v>
      </c>
      <c r="BM65" s="3">
        <v>0</v>
      </c>
      <c r="BN65" s="3">
        <v>0</v>
      </c>
      <c r="BO65" s="3">
        <v>0</v>
      </c>
      <c r="BP65" s="3">
        <v>0</v>
      </c>
      <c r="BQ65" s="3">
        <v>0</v>
      </c>
      <c r="BR65" s="3">
        <v>0</v>
      </c>
      <c r="BS65" s="3">
        <v>0</v>
      </c>
      <c r="BT65" s="3">
        <v>0</v>
      </c>
      <c r="BU65" s="3">
        <v>0</v>
      </c>
      <c r="BV65" s="3">
        <v>0</v>
      </c>
      <c r="BW65" s="3">
        <f t="shared" si="6"/>
        <v>0</v>
      </c>
      <c r="BX65" s="3">
        <f t="shared" si="7"/>
        <v>0</v>
      </c>
      <c r="BY65" s="3">
        <f t="shared" si="8"/>
        <v>0</v>
      </c>
      <c r="BZ65" s="3">
        <f t="shared" si="9"/>
        <v>0</v>
      </c>
      <c r="CA65" s="3">
        <f t="shared" si="10"/>
        <v>0</v>
      </c>
      <c r="CB65" s="3">
        <f t="shared" si="11"/>
        <v>0</v>
      </c>
      <c r="CC65" s="3">
        <f t="shared" si="12"/>
        <v>0</v>
      </c>
      <c r="CD65" s="9" t="s">
        <v>319</v>
      </c>
    </row>
    <row r="66" spans="1:82" ht="31.2" x14ac:dyDescent="0.3">
      <c r="A66" s="5" t="s">
        <v>233</v>
      </c>
      <c r="B66" s="53" t="s">
        <v>280</v>
      </c>
      <c r="C66" s="9" t="s">
        <v>281</v>
      </c>
      <c r="D66" s="48" t="s">
        <v>181</v>
      </c>
      <c r="E66" s="6">
        <f t="shared" si="111"/>
        <v>0</v>
      </c>
      <c r="F66" s="6">
        <f t="shared" si="112"/>
        <v>0</v>
      </c>
      <c r="G66" s="6">
        <f t="shared" si="113"/>
        <v>0</v>
      </c>
      <c r="H66" s="6">
        <f t="shared" si="114"/>
        <v>0</v>
      </c>
      <c r="I66" s="6">
        <f t="shared" si="115"/>
        <v>0.45</v>
      </c>
      <c r="J66" s="6">
        <f t="shared" si="116"/>
        <v>0</v>
      </c>
      <c r="K66" s="6">
        <f t="shared" si="117"/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6">
        <v>0</v>
      </c>
      <c r="AA66" s="6">
        <v>0</v>
      </c>
      <c r="AB66" s="6">
        <v>0</v>
      </c>
      <c r="AC66" s="6">
        <v>0</v>
      </c>
      <c r="AD66" s="6">
        <v>0.45</v>
      </c>
      <c r="AE66" s="3">
        <v>0</v>
      </c>
      <c r="AF66" s="3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3">
        <v>0</v>
      </c>
      <c r="AN66" s="3">
        <f t="shared" si="139"/>
        <v>0</v>
      </c>
      <c r="AO66" s="3">
        <f t="shared" si="140"/>
        <v>0</v>
      </c>
      <c r="AP66" s="3">
        <f t="shared" si="141"/>
        <v>0</v>
      </c>
      <c r="AQ66" s="3">
        <f t="shared" si="142"/>
        <v>0</v>
      </c>
      <c r="AR66" s="3">
        <f t="shared" si="143"/>
        <v>0</v>
      </c>
      <c r="AS66" s="3">
        <f t="shared" si="123"/>
        <v>0</v>
      </c>
      <c r="AT66" s="3">
        <f t="shared" si="124"/>
        <v>0</v>
      </c>
      <c r="AU66" s="3">
        <v>0</v>
      </c>
      <c r="AV66" s="3">
        <v>0</v>
      </c>
      <c r="AW66" s="3">
        <v>0</v>
      </c>
      <c r="AX66" s="3">
        <v>0</v>
      </c>
      <c r="AY66" s="3">
        <v>0</v>
      </c>
      <c r="AZ66" s="3">
        <v>0</v>
      </c>
      <c r="BA66" s="3">
        <v>0</v>
      </c>
      <c r="BB66" s="3">
        <v>0</v>
      </c>
      <c r="BC66" s="3">
        <v>0</v>
      </c>
      <c r="BD66" s="3">
        <v>0</v>
      </c>
      <c r="BE66" s="3">
        <v>0</v>
      </c>
      <c r="BF66" s="3">
        <v>0</v>
      </c>
      <c r="BG66" s="3">
        <v>0</v>
      </c>
      <c r="BH66" s="3">
        <v>0</v>
      </c>
      <c r="BI66" s="3">
        <v>0</v>
      </c>
      <c r="BJ66" s="3">
        <v>0</v>
      </c>
      <c r="BK66" s="3">
        <v>0</v>
      </c>
      <c r="BL66" s="3">
        <v>0</v>
      </c>
      <c r="BM66" s="3">
        <v>0</v>
      </c>
      <c r="BN66" s="3">
        <v>0</v>
      </c>
      <c r="BO66" s="3">
        <v>0</v>
      </c>
      <c r="BP66" s="3">
        <v>0</v>
      </c>
      <c r="BQ66" s="3">
        <v>0</v>
      </c>
      <c r="BR66" s="3">
        <v>0</v>
      </c>
      <c r="BS66" s="3">
        <v>0</v>
      </c>
      <c r="BT66" s="3">
        <v>0</v>
      </c>
      <c r="BU66" s="3">
        <v>0</v>
      </c>
      <c r="BV66" s="3">
        <v>0</v>
      </c>
      <c r="BW66" s="3">
        <f t="shared" si="6"/>
        <v>0</v>
      </c>
      <c r="BX66" s="3">
        <f t="shared" si="7"/>
        <v>0</v>
      </c>
      <c r="BY66" s="3">
        <f t="shared" si="8"/>
        <v>0</v>
      </c>
      <c r="BZ66" s="3">
        <f t="shared" si="9"/>
        <v>0</v>
      </c>
      <c r="CA66" s="3">
        <f t="shared" si="10"/>
        <v>0</v>
      </c>
      <c r="CB66" s="3">
        <f t="shared" si="11"/>
        <v>0</v>
      </c>
      <c r="CC66" s="3">
        <f t="shared" si="12"/>
        <v>0</v>
      </c>
      <c r="CD66" s="9" t="s">
        <v>181</v>
      </c>
    </row>
    <row r="67" spans="1:82" ht="78" x14ac:dyDescent="0.3">
      <c r="A67" s="5" t="s">
        <v>234</v>
      </c>
      <c r="B67" s="51" t="s">
        <v>282</v>
      </c>
      <c r="C67" s="5" t="s">
        <v>283</v>
      </c>
      <c r="D67" s="48" t="s">
        <v>181</v>
      </c>
      <c r="E67" s="6">
        <f t="shared" si="111"/>
        <v>0</v>
      </c>
      <c r="F67" s="6">
        <f t="shared" si="112"/>
        <v>0</v>
      </c>
      <c r="G67" s="6">
        <f t="shared" si="113"/>
        <v>0.3</v>
      </c>
      <c r="H67" s="6">
        <f t="shared" si="114"/>
        <v>0</v>
      </c>
      <c r="I67" s="6">
        <f t="shared" si="115"/>
        <v>0</v>
      </c>
      <c r="J67" s="6">
        <f t="shared" si="116"/>
        <v>0</v>
      </c>
      <c r="K67" s="6">
        <f t="shared" si="117"/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6">
        <v>0</v>
      </c>
      <c r="AA67" s="6">
        <v>0</v>
      </c>
      <c r="AB67" s="6">
        <v>0.3</v>
      </c>
      <c r="AC67" s="6">
        <v>0</v>
      </c>
      <c r="AD67" s="6">
        <v>0</v>
      </c>
      <c r="AE67" s="3">
        <v>0</v>
      </c>
      <c r="AF67" s="3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3">
        <v>0</v>
      </c>
      <c r="AN67" s="3">
        <f t="shared" si="139"/>
        <v>0</v>
      </c>
      <c r="AO67" s="3">
        <f t="shared" si="140"/>
        <v>0</v>
      </c>
      <c r="AP67" s="3">
        <f t="shared" si="141"/>
        <v>0</v>
      </c>
      <c r="AQ67" s="3">
        <f t="shared" si="142"/>
        <v>0</v>
      </c>
      <c r="AR67" s="3">
        <f t="shared" si="143"/>
        <v>0</v>
      </c>
      <c r="AS67" s="3">
        <f t="shared" si="123"/>
        <v>0</v>
      </c>
      <c r="AT67" s="3">
        <f t="shared" si="124"/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0</v>
      </c>
      <c r="BI67" s="3">
        <v>0</v>
      </c>
      <c r="BJ67" s="3">
        <v>0</v>
      </c>
      <c r="BK67" s="3">
        <v>0</v>
      </c>
      <c r="BL67" s="3">
        <v>0</v>
      </c>
      <c r="BM67" s="3">
        <v>0</v>
      </c>
      <c r="BN67" s="3">
        <v>0</v>
      </c>
      <c r="BO67" s="3">
        <v>0</v>
      </c>
      <c r="BP67" s="3">
        <v>0</v>
      </c>
      <c r="BQ67" s="3">
        <v>0</v>
      </c>
      <c r="BR67" s="3">
        <v>0</v>
      </c>
      <c r="BS67" s="3">
        <v>0</v>
      </c>
      <c r="BT67" s="3">
        <v>0</v>
      </c>
      <c r="BU67" s="3">
        <v>0</v>
      </c>
      <c r="BV67" s="3">
        <v>0</v>
      </c>
      <c r="BW67" s="3">
        <f t="shared" si="6"/>
        <v>0</v>
      </c>
      <c r="BX67" s="3">
        <f t="shared" si="7"/>
        <v>0</v>
      </c>
      <c r="BY67" s="3">
        <f t="shared" si="8"/>
        <v>0</v>
      </c>
      <c r="BZ67" s="3">
        <f t="shared" si="9"/>
        <v>0</v>
      </c>
      <c r="CA67" s="3">
        <f t="shared" si="10"/>
        <v>0</v>
      </c>
      <c r="CB67" s="3">
        <f t="shared" si="11"/>
        <v>0</v>
      </c>
      <c r="CC67" s="3">
        <f t="shared" si="12"/>
        <v>0</v>
      </c>
      <c r="CD67" s="9" t="s">
        <v>320</v>
      </c>
    </row>
    <row r="68" spans="1:82" ht="62.4" x14ac:dyDescent="0.3">
      <c r="A68" s="5" t="s">
        <v>235</v>
      </c>
      <c r="B68" s="1" t="s">
        <v>284</v>
      </c>
      <c r="C68" s="5" t="s">
        <v>285</v>
      </c>
      <c r="D68" s="48" t="s">
        <v>181</v>
      </c>
      <c r="E68" s="6">
        <f t="shared" si="111"/>
        <v>0</v>
      </c>
      <c r="F68" s="6">
        <f t="shared" si="112"/>
        <v>0</v>
      </c>
      <c r="G68" s="6">
        <f t="shared" si="113"/>
        <v>1.1499999999999999</v>
      </c>
      <c r="H68" s="6">
        <f t="shared" si="114"/>
        <v>0</v>
      </c>
      <c r="I68" s="6">
        <f t="shared" si="115"/>
        <v>0</v>
      </c>
      <c r="J68" s="6">
        <f t="shared" si="116"/>
        <v>0</v>
      </c>
      <c r="K68" s="6">
        <f t="shared" si="117"/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3">
        <v>0</v>
      </c>
      <c r="AF68" s="3">
        <v>0</v>
      </c>
      <c r="AG68" s="6">
        <v>0</v>
      </c>
      <c r="AH68" s="6">
        <v>0</v>
      </c>
      <c r="AI68" s="6">
        <v>1.1499999999999999</v>
      </c>
      <c r="AJ68" s="6">
        <v>0</v>
      </c>
      <c r="AK68" s="6">
        <v>0</v>
      </c>
      <c r="AL68" s="6">
        <v>0</v>
      </c>
      <c r="AM68" s="3">
        <v>0</v>
      </c>
      <c r="AN68" s="3">
        <f t="shared" si="139"/>
        <v>0</v>
      </c>
      <c r="AO68" s="3">
        <f t="shared" si="140"/>
        <v>0</v>
      </c>
      <c r="AP68" s="3">
        <f t="shared" si="141"/>
        <v>0</v>
      </c>
      <c r="AQ68" s="3">
        <f t="shared" si="142"/>
        <v>0</v>
      </c>
      <c r="AR68" s="3">
        <f t="shared" si="143"/>
        <v>0</v>
      </c>
      <c r="AS68" s="3">
        <f t="shared" si="123"/>
        <v>0</v>
      </c>
      <c r="AT68" s="3">
        <f t="shared" si="124"/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  <c r="BD68" s="3">
        <v>0</v>
      </c>
      <c r="BE68" s="3">
        <v>0</v>
      </c>
      <c r="BF68" s="3">
        <v>0</v>
      </c>
      <c r="BG68" s="3">
        <v>0</v>
      </c>
      <c r="BH68" s="3">
        <v>0</v>
      </c>
      <c r="BI68" s="3">
        <v>0</v>
      </c>
      <c r="BJ68" s="3">
        <v>0</v>
      </c>
      <c r="BK68" s="3">
        <v>0</v>
      </c>
      <c r="BL68" s="3">
        <v>0</v>
      </c>
      <c r="BM68" s="3">
        <v>0</v>
      </c>
      <c r="BN68" s="3">
        <v>0</v>
      </c>
      <c r="BO68" s="3">
        <v>0</v>
      </c>
      <c r="BP68" s="3">
        <v>0</v>
      </c>
      <c r="BQ68" s="3">
        <v>0</v>
      </c>
      <c r="BR68" s="3">
        <v>0</v>
      </c>
      <c r="BS68" s="3">
        <v>0</v>
      </c>
      <c r="BT68" s="3">
        <v>0</v>
      </c>
      <c r="BU68" s="3">
        <v>0</v>
      </c>
      <c r="BV68" s="3">
        <v>0</v>
      </c>
      <c r="BW68" s="3">
        <f t="shared" si="6"/>
        <v>0</v>
      </c>
      <c r="BX68" s="3">
        <f t="shared" si="7"/>
        <v>0</v>
      </c>
      <c r="BY68" s="3">
        <f t="shared" si="8"/>
        <v>0</v>
      </c>
      <c r="BZ68" s="3">
        <f t="shared" si="9"/>
        <v>0</v>
      </c>
      <c r="CA68" s="3">
        <f t="shared" si="10"/>
        <v>0</v>
      </c>
      <c r="CB68" s="3">
        <f t="shared" si="11"/>
        <v>0</v>
      </c>
      <c r="CC68" s="3">
        <f t="shared" si="12"/>
        <v>0</v>
      </c>
      <c r="CD68" s="9" t="s">
        <v>321</v>
      </c>
    </row>
    <row r="69" spans="1:82" ht="62.4" x14ac:dyDescent="0.3">
      <c r="A69" s="5" t="s">
        <v>236</v>
      </c>
      <c r="B69" s="1" t="s">
        <v>286</v>
      </c>
      <c r="C69" s="5" t="s">
        <v>287</v>
      </c>
      <c r="D69" s="48" t="s">
        <v>181</v>
      </c>
      <c r="E69" s="6">
        <f t="shared" si="111"/>
        <v>0</v>
      </c>
      <c r="F69" s="6">
        <f t="shared" si="112"/>
        <v>0</v>
      </c>
      <c r="G69" s="6">
        <f t="shared" si="113"/>
        <v>0.47</v>
      </c>
      <c r="H69" s="6">
        <f t="shared" si="114"/>
        <v>0</v>
      </c>
      <c r="I69" s="6">
        <f t="shared" si="115"/>
        <v>0</v>
      </c>
      <c r="J69" s="6">
        <f t="shared" si="116"/>
        <v>0</v>
      </c>
      <c r="K69" s="6">
        <f t="shared" si="117"/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6">
        <v>0</v>
      </c>
      <c r="AA69" s="6">
        <v>0</v>
      </c>
      <c r="AB69" s="6">
        <v>0.47</v>
      </c>
      <c r="AC69" s="6">
        <v>0</v>
      </c>
      <c r="AD69" s="6">
        <v>0</v>
      </c>
      <c r="AE69" s="3">
        <v>0</v>
      </c>
      <c r="AF69" s="3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3">
        <v>0</v>
      </c>
      <c r="AN69" s="3">
        <f t="shared" si="139"/>
        <v>0</v>
      </c>
      <c r="AO69" s="3">
        <f t="shared" si="140"/>
        <v>0</v>
      </c>
      <c r="AP69" s="3">
        <f t="shared" si="141"/>
        <v>0</v>
      </c>
      <c r="AQ69" s="3">
        <f t="shared" si="142"/>
        <v>0</v>
      </c>
      <c r="AR69" s="3">
        <f t="shared" si="143"/>
        <v>0</v>
      </c>
      <c r="AS69" s="3">
        <f t="shared" si="123"/>
        <v>0</v>
      </c>
      <c r="AT69" s="3">
        <f t="shared" si="124"/>
        <v>0</v>
      </c>
      <c r="AU69" s="3">
        <v>0</v>
      </c>
      <c r="AV69" s="3">
        <v>0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  <c r="BD69" s="3">
        <v>0</v>
      </c>
      <c r="BE69" s="3">
        <v>0</v>
      </c>
      <c r="BF69" s="3">
        <v>0</v>
      </c>
      <c r="BG69" s="3">
        <v>0</v>
      </c>
      <c r="BH69" s="3">
        <v>0</v>
      </c>
      <c r="BI69" s="3">
        <v>0</v>
      </c>
      <c r="BJ69" s="3">
        <v>0</v>
      </c>
      <c r="BK69" s="3">
        <v>0</v>
      </c>
      <c r="BL69" s="3">
        <v>0</v>
      </c>
      <c r="BM69" s="3">
        <v>0</v>
      </c>
      <c r="BN69" s="3">
        <v>0</v>
      </c>
      <c r="BO69" s="3">
        <v>0</v>
      </c>
      <c r="BP69" s="3">
        <v>0</v>
      </c>
      <c r="BQ69" s="3">
        <v>0</v>
      </c>
      <c r="BR69" s="3">
        <v>0</v>
      </c>
      <c r="BS69" s="3">
        <v>0</v>
      </c>
      <c r="BT69" s="3">
        <v>0</v>
      </c>
      <c r="BU69" s="3">
        <v>0</v>
      </c>
      <c r="BV69" s="3">
        <v>0</v>
      </c>
      <c r="BW69" s="3">
        <f t="shared" si="6"/>
        <v>0</v>
      </c>
      <c r="BX69" s="3">
        <f t="shared" si="7"/>
        <v>0</v>
      </c>
      <c r="BY69" s="3">
        <f t="shared" si="8"/>
        <v>0</v>
      </c>
      <c r="BZ69" s="3">
        <f t="shared" si="9"/>
        <v>0</v>
      </c>
      <c r="CA69" s="3">
        <f t="shared" si="10"/>
        <v>0</v>
      </c>
      <c r="CB69" s="3">
        <f t="shared" si="11"/>
        <v>0</v>
      </c>
      <c r="CC69" s="3">
        <f t="shared" si="12"/>
        <v>0</v>
      </c>
      <c r="CD69" s="9" t="s">
        <v>322</v>
      </c>
    </row>
    <row r="70" spans="1:82" ht="31.2" x14ac:dyDescent="0.3">
      <c r="A70" s="5" t="s">
        <v>334</v>
      </c>
      <c r="B70" s="53" t="s">
        <v>397</v>
      </c>
      <c r="C70" s="9" t="s">
        <v>398</v>
      </c>
      <c r="D70" s="48" t="s">
        <v>181</v>
      </c>
      <c r="E70" s="48" t="s">
        <v>181</v>
      </c>
      <c r="F70" s="48" t="s">
        <v>181</v>
      </c>
      <c r="G70" s="48" t="s">
        <v>181</v>
      </c>
      <c r="H70" s="48" t="s">
        <v>181</v>
      </c>
      <c r="I70" s="48" t="s">
        <v>181</v>
      </c>
      <c r="J70" s="48" t="s">
        <v>181</v>
      </c>
      <c r="K70" s="48" t="s">
        <v>181</v>
      </c>
      <c r="L70" s="48" t="s">
        <v>181</v>
      </c>
      <c r="M70" s="48" t="s">
        <v>181</v>
      </c>
      <c r="N70" s="48" t="s">
        <v>181</v>
      </c>
      <c r="O70" s="48" t="s">
        <v>181</v>
      </c>
      <c r="P70" s="48" t="s">
        <v>181</v>
      </c>
      <c r="Q70" s="48" t="s">
        <v>181</v>
      </c>
      <c r="R70" s="48" t="s">
        <v>181</v>
      </c>
      <c r="S70" s="48" t="s">
        <v>181</v>
      </c>
      <c r="T70" s="48" t="s">
        <v>181</v>
      </c>
      <c r="U70" s="48" t="s">
        <v>181</v>
      </c>
      <c r="V70" s="48" t="s">
        <v>181</v>
      </c>
      <c r="W70" s="48" t="s">
        <v>181</v>
      </c>
      <c r="X70" s="48" t="s">
        <v>181</v>
      </c>
      <c r="Y70" s="48" t="s">
        <v>181</v>
      </c>
      <c r="Z70" s="48" t="s">
        <v>181</v>
      </c>
      <c r="AA70" s="48" t="s">
        <v>181</v>
      </c>
      <c r="AB70" s="48" t="s">
        <v>181</v>
      </c>
      <c r="AC70" s="48" t="s">
        <v>181</v>
      </c>
      <c r="AD70" s="48" t="s">
        <v>181</v>
      </c>
      <c r="AE70" s="48" t="s">
        <v>181</v>
      </c>
      <c r="AF70" s="48" t="s">
        <v>181</v>
      </c>
      <c r="AG70" s="48" t="s">
        <v>181</v>
      </c>
      <c r="AH70" s="48" t="s">
        <v>181</v>
      </c>
      <c r="AI70" s="48" t="s">
        <v>181</v>
      </c>
      <c r="AJ70" s="48" t="s">
        <v>181</v>
      </c>
      <c r="AK70" s="48" t="s">
        <v>181</v>
      </c>
      <c r="AL70" s="48" t="s">
        <v>181</v>
      </c>
      <c r="AM70" s="48" t="s">
        <v>181</v>
      </c>
      <c r="AN70" s="3">
        <f t="shared" si="139"/>
        <v>0</v>
      </c>
      <c r="AO70" s="3">
        <f t="shared" si="140"/>
        <v>0</v>
      </c>
      <c r="AP70" s="3">
        <f t="shared" si="141"/>
        <v>0</v>
      </c>
      <c r="AQ70" s="3">
        <f t="shared" si="142"/>
        <v>0</v>
      </c>
      <c r="AR70" s="3">
        <f t="shared" si="143"/>
        <v>0</v>
      </c>
      <c r="AS70" s="3">
        <f t="shared" si="123"/>
        <v>0</v>
      </c>
      <c r="AT70" s="3">
        <f t="shared" si="124"/>
        <v>0</v>
      </c>
      <c r="AU70" s="3">
        <v>0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0</v>
      </c>
      <c r="BF70" s="3">
        <v>0</v>
      </c>
      <c r="BG70" s="3">
        <v>0</v>
      </c>
      <c r="BH70" s="3">
        <v>0</v>
      </c>
      <c r="BI70" s="3">
        <v>0</v>
      </c>
      <c r="BJ70" s="3">
        <v>0</v>
      </c>
      <c r="BK70" s="3">
        <v>0</v>
      </c>
      <c r="BL70" s="3">
        <v>0</v>
      </c>
      <c r="BM70" s="3">
        <v>0</v>
      </c>
      <c r="BN70" s="3">
        <v>0</v>
      </c>
      <c r="BO70" s="3">
        <v>0</v>
      </c>
      <c r="BP70" s="3">
        <v>0</v>
      </c>
      <c r="BQ70" s="3">
        <v>0</v>
      </c>
      <c r="BR70" s="3">
        <v>0</v>
      </c>
      <c r="BS70" s="3">
        <v>0</v>
      </c>
      <c r="BT70" s="3">
        <v>0</v>
      </c>
      <c r="BU70" s="3">
        <v>0</v>
      </c>
      <c r="BV70" s="3">
        <v>0</v>
      </c>
      <c r="BW70" s="48" t="s">
        <v>181</v>
      </c>
      <c r="BX70" s="48" t="s">
        <v>181</v>
      </c>
      <c r="BY70" s="48" t="s">
        <v>181</v>
      </c>
      <c r="BZ70" s="48" t="s">
        <v>181</v>
      </c>
      <c r="CA70" s="48" t="s">
        <v>181</v>
      </c>
      <c r="CB70" s="48" t="s">
        <v>181</v>
      </c>
      <c r="CC70" s="48" t="s">
        <v>181</v>
      </c>
      <c r="CD70" s="9" t="s">
        <v>407</v>
      </c>
    </row>
    <row r="71" spans="1:82" ht="31.2" x14ac:dyDescent="0.3">
      <c r="A71" s="5" t="s">
        <v>337</v>
      </c>
      <c r="B71" s="53" t="s">
        <v>399</v>
      </c>
      <c r="C71" s="9" t="s">
        <v>400</v>
      </c>
      <c r="D71" s="48" t="s">
        <v>181</v>
      </c>
      <c r="E71" s="48" t="s">
        <v>181</v>
      </c>
      <c r="F71" s="48" t="s">
        <v>181</v>
      </c>
      <c r="G71" s="48" t="s">
        <v>181</v>
      </c>
      <c r="H71" s="48" t="s">
        <v>181</v>
      </c>
      <c r="I71" s="48" t="s">
        <v>181</v>
      </c>
      <c r="J71" s="48" t="s">
        <v>181</v>
      </c>
      <c r="K71" s="48" t="s">
        <v>181</v>
      </c>
      <c r="L71" s="48" t="s">
        <v>181</v>
      </c>
      <c r="M71" s="48" t="s">
        <v>181</v>
      </c>
      <c r="N71" s="48" t="s">
        <v>181</v>
      </c>
      <c r="O71" s="48" t="s">
        <v>181</v>
      </c>
      <c r="P71" s="48" t="s">
        <v>181</v>
      </c>
      <c r="Q71" s="48" t="s">
        <v>181</v>
      </c>
      <c r="R71" s="48" t="s">
        <v>181</v>
      </c>
      <c r="S71" s="48" t="s">
        <v>181</v>
      </c>
      <c r="T71" s="48" t="s">
        <v>181</v>
      </c>
      <c r="U71" s="48" t="s">
        <v>181</v>
      </c>
      <c r="V71" s="48" t="s">
        <v>181</v>
      </c>
      <c r="W71" s="48" t="s">
        <v>181</v>
      </c>
      <c r="X71" s="48" t="s">
        <v>181</v>
      </c>
      <c r="Y71" s="48" t="s">
        <v>181</v>
      </c>
      <c r="Z71" s="48" t="s">
        <v>181</v>
      </c>
      <c r="AA71" s="48" t="s">
        <v>181</v>
      </c>
      <c r="AB71" s="48" t="s">
        <v>181</v>
      </c>
      <c r="AC71" s="48" t="s">
        <v>181</v>
      </c>
      <c r="AD71" s="48" t="s">
        <v>181</v>
      </c>
      <c r="AE71" s="48" t="s">
        <v>181</v>
      </c>
      <c r="AF71" s="48" t="s">
        <v>181</v>
      </c>
      <c r="AG71" s="48" t="s">
        <v>181</v>
      </c>
      <c r="AH71" s="48" t="s">
        <v>181</v>
      </c>
      <c r="AI71" s="48" t="s">
        <v>181</v>
      </c>
      <c r="AJ71" s="48" t="s">
        <v>181</v>
      </c>
      <c r="AK71" s="48" t="s">
        <v>181</v>
      </c>
      <c r="AL71" s="48" t="s">
        <v>181</v>
      </c>
      <c r="AM71" s="48" t="s">
        <v>181</v>
      </c>
      <c r="AN71" s="3">
        <f t="shared" si="139"/>
        <v>0</v>
      </c>
      <c r="AO71" s="3">
        <f t="shared" si="140"/>
        <v>0</v>
      </c>
      <c r="AP71" s="3">
        <f t="shared" si="141"/>
        <v>0</v>
      </c>
      <c r="AQ71" s="3">
        <f t="shared" si="142"/>
        <v>0</v>
      </c>
      <c r="AR71" s="3">
        <f t="shared" si="143"/>
        <v>0</v>
      </c>
      <c r="AS71" s="3">
        <f t="shared" si="123"/>
        <v>0</v>
      </c>
      <c r="AT71" s="3">
        <f t="shared" si="124"/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0</v>
      </c>
      <c r="BF71" s="3">
        <v>0</v>
      </c>
      <c r="BG71" s="3">
        <v>0</v>
      </c>
      <c r="BH71" s="3">
        <v>0</v>
      </c>
      <c r="BI71" s="3">
        <v>0</v>
      </c>
      <c r="BJ71" s="3">
        <v>0</v>
      </c>
      <c r="BK71" s="3">
        <v>0</v>
      </c>
      <c r="BL71" s="3">
        <v>0</v>
      </c>
      <c r="BM71" s="3">
        <v>0</v>
      </c>
      <c r="BN71" s="3">
        <v>0</v>
      </c>
      <c r="BO71" s="3">
        <v>0</v>
      </c>
      <c r="BP71" s="3">
        <v>0</v>
      </c>
      <c r="BQ71" s="3">
        <v>0</v>
      </c>
      <c r="BR71" s="3">
        <v>0</v>
      </c>
      <c r="BS71" s="3">
        <v>0</v>
      </c>
      <c r="BT71" s="3">
        <v>0</v>
      </c>
      <c r="BU71" s="3">
        <v>0</v>
      </c>
      <c r="BV71" s="3">
        <v>0</v>
      </c>
      <c r="BW71" s="48" t="s">
        <v>181</v>
      </c>
      <c r="BX71" s="48" t="s">
        <v>181</v>
      </c>
      <c r="BY71" s="48" t="s">
        <v>181</v>
      </c>
      <c r="BZ71" s="48" t="s">
        <v>181</v>
      </c>
      <c r="CA71" s="48" t="s">
        <v>181</v>
      </c>
      <c r="CB71" s="48" t="s">
        <v>181</v>
      </c>
      <c r="CC71" s="48" t="s">
        <v>181</v>
      </c>
      <c r="CD71" s="9" t="s">
        <v>408</v>
      </c>
    </row>
    <row r="72" spans="1:82" ht="78" x14ac:dyDescent="0.3">
      <c r="A72" s="5" t="s">
        <v>363</v>
      </c>
      <c r="B72" s="1" t="s">
        <v>401</v>
      </c>
      <c r="C72" s="87" t="s">
        <v>402</v>
      </c>
      <c r="D72" s="48" t="s">
        <v>181</v>
      </c>
      <c r="E72" s="48" t="s">
        <v>181</v>
      </c>
      <c r="F72" s="48" t="s">
        <v>181</v>
      </c>
      <c r="G72" s="48" t="s">
        <v>181</v>
      </c>
      <c r="H72" s="48" t="s">
        <v>181</v>
      </c>
      <c r="I72" s="48" t="s">
        <v>181</v>
      </c>
      <c r="J72" s="48" t="s">
        <v>181</v>
      </c>
      <c r="K72" s="48" t="s">
        <v>181</v>
      </c>
      <c r="L72" s="48" t="s">
        <v>181</v>
      </c>
      <c r="M72" s="48" t="s">
        <v>181</v>
      </c>
      <c r="N72" s="48" t="s">
        <v>181</v>
      </c>
      <c r="O72" s="48" t="s">
        <v>181</v>
      </c>
      <c r="P72" s="48" t="s">
        <v>181</v>
      </c>
      <c r="Q72" s="48" t="s">
        <v>181</v>
      </c>
      <c r="R72" s="48" t="s">
        <v>181</v>
      </c>
      <c r="S72" s="48" t="s">
        <v>181</v>
      </c>
      <c r="T72" s="48" t="s">
        <v>181</v>
      </c>
      <c r="U72" s="48" t="s">
        <v>181</v>
      </c>
      <c r="V72" s="48" t="s">
        <v>181</v>
      </c>
      <c r="W72" s="48" t="s">
        <v>181</v>
      </c>
      <c r="X72" s="48" t="s">
        <v>181</v>
      </c>
      <c r="Y72" s="48" t="s">
        <v>181</v>
      </c>
      <c r="Z72" s="48" t="s">
        <v>181</v>
      </c>
      <c r="AA72" s="48" t="s">
        <v>181</v>
      </c>
      <c r="AB72" s="48" t="s">
        <v>181</v>
      </c>
      <c r="AC72" s="48" t="s">
        <v>181</v>
      </c>
      <c r="AD72" s="48" t="s">
        <v>181</v>
      </c>
      <c r="AE72" s="48" t="s">
        <v>181</v>
      </c>
      <c r="AF72" s="48" t="s">
        <v>181</v>
      </c>
      <c r="AG72" s="48" t="s">
        <v>181</v>
      </c>
      <c r="AH72" s="48" t="s">
        <v>181</v>
      </c>
      <c r="AI72" s="48" t="s">
        <v>181</v>
      </c>
      <c r="AJ72" s="48" t="s">
        <v>181</v>
      </c>
      <c r="AK72" s="48" t="s">
        <v>181</v>
      </c>
      <c r="AL72" s="48" t="s">
        <v>181</v>
      </c>
      <c r="AM72" s="48" t="s">
        <v>181</v>
      </c>
      <c r="AN72" s="3">
        <f t="shared" si="139"/>
        <v>0</v>
      </c>
      <c r="AO72" s="3">
        <f t="shared" si="140"/>
        <v>0</v>
      </c>
      <c r="AP72" s="3">
        <f t="shared" si="141"/>
        <v>0</v>
      </c>
      <c r="AQ72" s="3">
        <f t="shared" si="142"/>
        <v>0</v>
      </c>
      <c r="AR72" s="3">
        <f t="shared" si="143"/>
        <v>0</v>
      </c>
      <c r="AS72" s="3">
        <f t="shared" si="123"/>
        <v>0</v>
      </c>
      <c r="AT72" s="3">
        <f t="shared" si="124"/>
        <v>0</v>
      </c>
      <c r="AU72" s="3">
        <v>0</v>
      </c>
      <c r="AV72" s="3">
        <v>0</v>
      </c>
      <c r="AW72" s="3">
        <v>0</v>
      </c>
      <c r="AX72" s="3">
        <v>0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3">
        <v>0</v>
      </c>
      <c r="BH72" s="3">
        <v>0</v>
      </c>
      <c r="BI72" s="3">
        <v>0</v>
      </c>
      <c r="BJ72" s="3">
        <v>0</v>
      </c>
      <c r="BK72" s="3">
        <v>0</v>
      </c>
      <c r="BL72" s="3">
        <v>0</v>
      </c>
      <c r="BM72" s="3">
        <v>0</v>
      </c>
      <c r="BN72" s="3">
        <v>0</v>
      </c>
      <c r="BO72" s="3">
        <v>0</v>
      </c>
      <c r="BP72" s="3">
        <v>0</v>
      </c>
      <c r="BQ72" s="3">
        <v>0</v>
      </c>
      <c r="BR72" s="3">
        <v>0</v>
      </c>
      <c r="BS72" s="3">
        <v>0</v>
      </c>
      <c r="BT72" s="3">
        <v>0</v>
      </c>
      <c r="BU72" s="3">
        <v>0</v>
      </c>
      <c r="BV72" s="3">
        <v>0</v>
      </c>
      <c r="BW72" s="48" t="s">
        <v>181</v>
      </c>
      <c r="BX72" s="48" t="s">
        <v>181</v>
      </c>
      <c r="BY72" s="48" t="s">
        <v>181</v>
      </c>
      <c r="BZ72" s="48" t="s">
        <v>181</v>
      </c>
      <c r="CA72" s="48" t="s">
        <v>181</v>
      </c>
      <c r="CB72" s="48" t="s">
        <v>181</v>
      </c>
      <c r="CC72" s="48" t="s">
        <v>181</v>
      </c>
      <c r="CD72" s="9" t="s">
        <v>409</v>
      </c>
    </row>
    <row r="73" spans="1:82" ht="93.6" x14ac:dyDescent="0.3">
      <c r="A73" s="5" t="s">
        <v>373</v>
      </c>
      <c r="B73" s="53" t="s">
        <v>403</v>
      </c>
      <c r="C73" s="9" t="s">
        <v>404</v>
      </c>
      <c r="D73" s="48" t="s">
        <v>181</v>
      </c>
      <c r="E73" s="48" t="s">
        <v>181</v>
      </c>
      <c r="F73" s="48" t="s">
        <v>181</v>
      </c>
      <c r="G73" s="48" t="s">
        <v>181</v>
      </c>
      <c r="H73" s="48" t="s">
        <v>181</v>
      </c>
      <c r="I73" s="48" t="s">
        <v>181</v>
      </c>
      <c r="J73" s="48" t="s">
        <v>181</v>
      </c>
      <c r="K73" s="48" t="s">
        <v>181</v>
      </c>
      <c r="L73" s="48" t="s">
        <v>181</v>
      </c>
      <c r="M73" s="48" t="s">
        <v>181</v>
      </c>
      <c r="N73" s="48" t="s">
        <v>181</v>
      </c>
      <c r="O73" s="48" t="s">
        <v>181</v>
      </c>
      <c r="P73" s="48" t="s">
        <v>181</v>
      </c>
      <c r="Q73" s="48" t="s">
        <v>181</v>
      </c>
      <c r="R73" s="48" t="s">
        <v>181</v>
      </c>
      <c r="S73" s="48" t="s">
        <v>181</v>
      </c>
      <c r="T73" s="48" t="s">
        <v>181</v>
      </c>
      <c r="U73" s="48" t="s">
        <v>181</v>
      </c>
      <c r="V73" s="48" t="s">
        <v>181</v>
      </c>
      <c r="W73" s="48" t="s">
        <v>181</v>
      </c>
      <c r="X73" s="48" t="s">
        <v>181</v>
      </c>
      <c r="Y73" s="48" t="s">
        <v>181</v>
      </c>
      <c r="Z73" s="48" t="s">
        <v>181</v>
      </c>
      <c r="AA73" s="48" t="s">
        <v>181</v>
      </c>
      <c r="AB73" s="48" t="s">
        <v>181</v>
      </c>
      <c r="AC73" s="48" t="s">
        <v>181</v>
      </c>
      <c r="AD73" s="48" t="s">
        <v>181</v>
      </c>
      <c r="AE73" s="48" t="s">
        <v>181</v>
      </c>
      <c r="AF73" s="48" t="s">
        <v>181</v>
      </c>
      <c r="AG73" s="48" t="s">
        <v>181</v>
      </c>
      <c r="AH73" s="48" t="s">
        <v>181</v>
      </c>
      <c r="AI73" s="48" t="s">
        <v>181</v>
      </c>
      <c r="AJ73" s="48" t="s">
        <v>181</v>
      </c>
      <c r="AK73" s="48" t="s">
        <v>181</v>
      </c>
      <c r="AL73" s="48" t="s">
        <v>181</v>
      </c>
      <c r="AM73" s="48" t="s">
        <v>181</v>
      </c>
      <c r="AN73" s="3">
        <f t="shared" si="139"/>
        <v>0</v>
      </c>
      <c r="AO73" s="3">
        <f t="shared" si="140"/>
        <v>0</v>
      </c>
      <c r="AP73" s="3">
        <f t="shared" si="141"/>
        <v>0</v>
      </c>
      <c r="AQ73" s="3">
        <f t="shared" si="142"/>
        <v>0</v>
      </c>
      <c r="AR73" s="3">
        <f t="shared" si="143"/>
        <v>0</v>
      </c>
      <c r="AS73" s="3">
        <f t="shared" si="123"/>
        <v>0</v>
      </c>
      <c r="AT73" s="3">
        <f t="shared" si="124"/>
        <v>0</v>
      </c>
      <c r="AU73" s="3">
        <v>0</v>
      </c>
      <c r="AV73" s="3">
        <v>0</v>
      </c>
      <c r="AW73" s="3">
        <v>0</v>
      </c>
      <c r="AX73" s="3">
        <v>0</v>
      </c>
      <c r="AY73" s="3">
        <v>0</v>
      </c>
      <c r="AZ73" s="3">
        <v>0</v>
      </c>
      <c r="BA73" s="3">
        <v>0</v>
      </c>
      <c r="BB73" s="3">
        <v>0</v>
      </c>
      <c r="BC73" s="3">
        <v>0</v>
      </c>
      <c r="BD73" s="3">
        <v>0</v>
      </c>
      <c r="BE73" s="3">
        <v>0</v>
      </c>
      <c r="BF73" s="3">
        <v>0</v>
      </c>
      <c r="BG73" s="3">
        <v>0</v>
      </c>
      <c r="BH73" s="3">
        <v>0</v>
      </c>
      <c r="BI73" s="3">
        <v>0</v>
      </c>
      <c r="BJ73" s="3">
        <v>0</v>
      </c>
      <c r="BK73" s="3">
        <v>0</v>
      </c>
      <c r="BL73" s="3">
        <v>0</v>
      </c>
      <c r="BM73" s="3">
        <v>0</v>
      </c>
      <c r="BN73" s="3">
        <v>0</v>
      </c>
      <c r="BO73" s="3">
        <v>0</v>
      </c>
      <c r="BP73" s="3">
        <v>0</v>
      </c>
      <c r="BQ73" s="3">
        <v>0</v>
      </c>
      <c r="BR73" s="3">
        <v>0</v>
      </c>
      <c r="BS73" s="3">
        <v>0</v>
      </c>
      <c r="BT73" s="3">
        <v>0</v>
      </c>
      <c r="BU73" s="3">
        <v>0</v>
      </c>
      <c r="BV73" s="3">
        <v>0</v>
      </c>
      <c r="BW73" s="48" t="s">
        <v>181</v>
      </c>
      <c r="BX73" s="48" t="s">
        <v>181</v>
      </c>
      <c r="BY73" s="48" t="s">
        <v>181</v>
      </c>
      <c r="BZ73" s="48" t="s">
        <v>181</v>
      </c>
      <c r="CA73" s="48" t="s">
        <v>181</v>
      </c>
      <c r="CB73" s="48" t="s">
        <v>181</v>
      </c>
      <c r="CC73" s="48" t="s">
        <v>181</v>
      </c>
      <c r="CD73" s="9" t="s">
        <v>410</v>
      </c>
    </row>
    <row r="74" spans="1:82" ht="93.6" x14ac:dyDescent="0.3">
      <c r="A74" s="5" t="s">
        <v>374</v>
      </c>
      <c r="B74" s="1" t="s">
        <v>405</v>
      </c>
      <c r="C74" s="5" t="s">
        <v>406</v>
      </c>
      <c r="D74" s="48" t="s">
        <v>181</v>
      </c>
      <c r="E74" s="48" t="s">
        <v>181</v>
      </c>
      <c r="F74" s="48" t="s">
        <v>181</v>
      </c>
      <c r="G74" s="48" t="s">
        <v>181</v>
      </c>
      <c r="H74" s="48" t="s">
        <v>181</v>
      </c>
      <c r="I74" s="48" t="s">
        <v>181</v>
      </c>
      <c r="J74" s="48" t="s">
        <v>181</v>
      </c>
      <c r="K74" s="48" t="s">
        <v>181</v>
      </c>
      <c r="L74" s="48" t="s">
        <v>181</v>
      </c>
      <c r="M74" s="48" t="s">
        <v>181</v>
      </c>
      <c r="N74" s="48" t="s">
        <v>181</v>
      </c>
      <c r="O74" s="48" t="s">
        <v>181</v>
      </c>
      <c r="P74" s="48" t="s">
        <v>181</v>
      </c>
      <c r="Q74" s="48" t="s">
        <v>181</v>
      </c>
      <c r="R74" s="48" t="s">
        <v>181</v>
      </c>
      <c r="S74" s="48" t="s">
        <v>181</v>
      </c>
      <c r="T74" s="48" t="s">
        <v>181</v>
      </c>
      <c r="U74" s="48" t="s">
        <v>181</v>
      </c>
      <c r="V74" s="48" t="s">
        <v>181</v>
      </c>
      <c r="W74" s="48" t="s">
        <v>181</v>
      </c>
      <c r="X74" s="48" t="s">
        <v>181</v>
      </c>
      <c r="Y74" s="48" t="s">
        <v>181</v>
      </c>
      <c r="Z74" s="48" t="s">
        <v>181</v>
      </c>
      <c r="AA74" s="48" t="s">
        <v>181</v>
      </c>
      <c r="AB74" s="48" t="s">
        <v>181</v>
      </c>
      <c r="AC74" s="48" t="s">
        <v>181</v>
      </c>
      <c r="AD74" s="48" t="s">
        <v>181</v>
      </c>
      <c r="AE74" s="48" t="s">
        <v>181</v>
      </c>
      <c r="AF74" s="48" t="s">
        <v>181</v>
      </c>
      <c r="AG74" s="48" t="s">
        <v>181</v>
      </c>
      <c r="AH74" s="48" t="s">
        <v>181</v>
      </c>
      <c r="AI74" s="48" t="s">
        <v>181</v>
      </c>
      <c r="AJ74" s="48" t="s">
        <v>181</v>
      </c>
      <c r="AK74" s="48" t="s">
        <v>181</v>
      </c>
      <c r="AL74" s="48" t="s">
        <v>181</v>
      </c>
      <c r="AM74" s="48" t="s">
        <v>181</v>
      </c>
      <c r="AN74" s="3">
        <f t="shared" si="139"/>
        <v>0</v>
      </c>
      <c r="AO74" s="3">
        <f t="shared" si="140"/>
        <v>0</v>
      </c>
      <c r="AP74" s="3">
        <f t="shared" si="141"/>
        <v>0</v>
      </c>
      <c r="AQ74" s="3">
        <f t="shared" si="142"/>
        <v>0</v>
      </c>
      <c r="AR74" s="3">
        <f t="shared" si="143"/>
        <v>0</v>
      </c>
      <c r="AS74" s="3">
        <f t="shared" si="123"/>
        <v>0</v>
      </c>
      <c r="AT74" s="3">
        <f t="shared" si="124"/>
        <v>0</v>
      </c>
      <c r="AU74" s="3">
        <v>0</v>
      </c>
      <c r="AV74" s="3">
        <v>0</v>
      </c>
      <c r="AW74" s="3">
        <v>0</v>
      </c>
      <c r="AX74" s="3">
        <v>0</v>
      </c>
      <c r="AY74" s="3">
        <v>0</v>
      </c>
      <c r="AZ74" s="3">
        <v>0</v>
      </c>
      <c r="BA74" s="3">
        <v>0</v>
      </c>
      <c r="BB74" s="3">
        <v>0</v>
      </c>
      <c r="BC74" s="3">
        <v>0</v>
      </c>
      <c r="BD74" s="3">
        <v>0</v>
      </c>
      <c r="BE74" s="3">
        <v>0</v>
      </c>
      <c r="BF74" s="3">
        <v>0</v>
      </c>
      <c r="BG74" s="3">
        <v>0</v>
      </c>
      <c r="BH74" s="3">
        <v>0</v>
      </c>
      <c r="BI74" s="3">
        <v>0</v>
      </c>
      <c r="BJ74" s="3">
        <v>0</v>
      </c>
      <c r="BK74" s="3">
        <v>0</v>
      </c>
      <c r="BL74" s="3">
        <v>0</v>
      </c>
      <c r="BM74" s="3">
        <v>0</v>
      </c>
      <c r="BN74" s="3">
        <v>0</v>
      </c>
      <c r="BO74" s="3">
        <v>0</v>
      </c>
      <c r="BP74" s="3">
        <v>0</v>
      </c>
      <c r="BQ74" s="3">
        <v>0</v>
      </c>
      <c r="BR74" s="3">
        <v>0</v>
      </c>
      <c r="BS74" s="3">
        <v>0</v>
      </c>
      <c r="BT74" s="3">
        <v>0</v>
      </c>
      <c r="BU74" s="3">
        <v>0</v>
      </c>
      <c r="BV74" s="3">
        <v>0</v>
      </c>
      <c r="BW74" s="48" t="s">
        <v>181</v>
      </c>
      <c r="BX74" s="48" t="s">
        <v>181</v>
      </c>
      <c r="BY74" s="48" t="s">
        <v>181</v>
      </c>
      <c r="BZ74" s="48" t="s">
        <v>181</v>
      </c>
      <c r="CA74" s="48" t="s">
        <v>181</v>
      </c>
      <c r="CB74" s="48" t="s">
        <v>181</v>
      </c>
      <c r="CC74" s="48" t="s">
        <v>181</v>
      </c>
      <c r="CD74" s="9" t="s">
        <v>411</v>
      </c>
    </row>
    <row r="75" spans="1:82" ht="31.2" x14ac:dyDescent="0.3">
      <c r="A75" s="5" t="s">
        <v>375</v>
      </c>
      <c r="B75" s="9" t="s">
        <v>371</v>
      </c>
      <c r="C75" s="9" t="s">
        <v>372</v>
      </c>
      <c r="D75" s="48" t="s">
        <v>181</v>
      </c>
      <c r="E75" s="48" t="s">
        <v>181</v>
      </c>
      <c r="F75" s="48" t="s">
        <v>181</v>
      </c>
      <c r="G75" s="48" t="s">
        <v>181</v>
      </c>
      <c r="H75" s="48" t="s">
        <v>181</v>
      </c>
      <c r="I75" s="48" t="s">
        <v>181</v>
      </c>
      <c r="J75" s="48" t="s">
        <v>181</v>
      </c>
      <c r="K75" s="48" t="s">
        <v>181</v>
      </c>
      <c r="L75" s="48" t="s">
        <v>181</v>
      </c>
      <c r="M75" s="48" t="s">
        <v>181</v>
      </c>
      <c r="N75" s="48" t="s">
        <v>181</v>
      </c>
      <c r="O75" s="48" t="s">
        <v>181</v>
      </c>
      <c r="P75" s="48" t="s">
        <v>181</v>
      </c>
      <c r="Q75" s="48" t="s">
        <v>181</v>
      </c>
      <c r="R75" s="48" t="s">
        <v>181</v>
      </c>
      <c r="S75" s="48" t="s">
        <v>181</v>
      </c>
      <c r="T75" s="48" t="s">
        <v>181</v>
      </c>
      <c r="U75" s="48" t="s">
        <v>181</v>
      </c>
      <c r="V75" s="48" t="s">
        <v>181</v>
      </c>
      <c r="W75" s="48" t="s">
        <v>181</v>
      </c>
      <c r="X75" s="48" t="s">
        <v>181</v>
      </c>
      <c r="Y75" s="48" t="s">
        <v>181</v>
      </c>
      <c r="Z75" s="48" t="s">
        <v>181</v>
      </c>
      <c r="AA75" s="48" t="s">
        <v>181</v>
      </c>
      <c r="AB75" s="48" t="s">
        <v>181</v>
      </c>
      <c r="AC75" s="48" t="s">
        <v>181</v>
      </c>
      <c r="AD75" s="48" t="s">
        <v>181</v>
      </c>
      <c r="AE75" s="48" t="s">
        <v>181</v>
      </c>
      <c r="AF75" s="48" t="s">
        <v>181</v>
      </c>
      <c r="AG75" s="48" t="s">
        <v>181</v>
      </c>
      <c r="AH75" s="48" t="s">
        <v>181</v>
      </c>
      <c r="AI75" s="48" t="s">
        <v>181</v>
      </c>
      <c r="AJ75" s="48" t="s">
        <v>181</v>
      </c>
      <c r="AK75" s="48" t="s">
        <v>181</v>
      </c>
      <c r="AL75" s="48" t="s">
        <v>181</v>
      </c>
      <c r="AM75" s="48" t="s">
        <v>181</v>
      </c>
      <c r="AN75" s="3">
        <f t="shared" si="139"/>
        <v>0</v>
      </c>
      <c r="AO75" s="3">
        <f t="shared" si="140"/>
        <v>0</v>
      </c>
      <c r="AP75" s="3">
        <f t="shared" si="141"/>
        <v>0.1</v>
      </c>
      <c r="AQ75" s="3">
        <f t="shared" si="142"/>
        <v>0</v>
      </c>
      <c r="AR75" s="3">
        <f t="shared" si="143"/>
        <v>0</v>
      </c>
      <c r="AS75" s="3">
        <f t="shared" si="123"/>
        <v>0</v>
      </c>
      <c r="AT75" s="3">
        <f t="shared" si="124"/>
        <v>0</v>
      </c>
      <c r="AU75" s="3">
        <v>0</v>
      </c>
      <c r="AV75" s="3">
        <v>0</v>
      </c>
      <c r="AW75" s="3">
        <v>0</v>
      </c>
      <c r="AX75" s="3">
        <v>0</v>
      </c>
      <c r="AY75" s="3">
        <v>0</v>
      </c>
      <c r="AZ75" s="3">
        <v>0</v>
      </c>
      <c r="BA75" s="3">
        <v>0</v>
      </c>
      <c r="BB75" s="3">
        <v>0</v>
      </c>
      <c r="BC75" s="3">
        <v>0</v>
      </c>
      <c r="BD75" s="3">
        <v>0</v>
      </c>
      <c r="BE75" s="3">
        <v>0</v>
      </c>
      <c r="BF75" s="3">
        <v>0</v>
      </c>
      <c r="BG75" s="3">
        <v>0</v>
      </c>
      <c r="BH75" s="3">
        <v>0</v>
      </c>
      <c r="BI75" s="3">
        <v>0</v>
      </c>
      <c r="BJ75" s="3">
        <v>0</v>
      </c>
      <c r="BK75" s="3">
        <v>0.1</v>
      </c>
      <c r="BL75" s="3">
        <v>0</v>
      </c>
      <c r="BM75" s="3">
        <v>0</v>
      </c>
      <c r="BN75" s="3">
        <v>0</v>
      </c>
      <c r="BO75" s="3">
        <v>0</v>
      </c>
      <c r="BP75" s="3">
        <v>0</v>
      </c>
      <c r="BQ75" s="3">
        <v>0</v>
      </c>
      <c r="BR75" s="3">
        <v>0</v>
      </c>
      <c r="BS75" s="3">
        <v>0</v>
      </c>
      <c r="BT75" s="3">
        <v>0</v>
      </c>
      <c r="BU75" s="3">
        <v>0</v>
      </c>
      <c r="BV75" s="3">
        <v>0</v>
      </c>
      <c r="BW75" s="48" t="s">
        <v>181</v>
      </c>
      <c r="BX75" s="48" t="s">
        <v>181</v>
      </c>
      <c r="BY75" s="48" t="s">
        <v>181</v>
      </c>
      <c r="BZ75" s="48" t="s">
        <v>181</v>
      </c>
      <c r="CA75" s="48" t="s">
        <v>181</v>
      </c>
      <c r="CB75" s="48" t="s">
        <v>181</v>
      </c>
      <c r="CC75" s="48" t="s">
        <v>181</v>
      </c>
      <c r="CD75" s="9" t="s">
        <v>395</v>
      </c>
    </row>
    <row r="76" spans="1:82" ht="31.2" x14ac:dyDescent="0.3">
      <c r="A76" s="5" t="s">
        <v>415</v>
      </c>
      <c r="B76" s="51" t="s">
        <v>413</v>
      </c>
      <c r="C76" s="5" t="s">
        <v>414</v>
      </c>
      <c r="D76" s="48" t="s">
        <v>181</v>
      </c>
      <c r="E76" s="48" t="s">
        <v>181</v>
      </c>
      <c r="F76" s="48" t="s">
        <v>181</v>
      </c>
      <c r="G76" s="48" t="s">
        <v>181</v>
      </c>
      <c r="H76" s="48" t="s">
        <v>181</v>
      </c>
      <c r="I76" s="48" t="s">
        <v>181</v>
      </c>
      <c r="J76" s="48" t="s">
        <v>181</v>
      </c>
      <c r="K76" s="48" t="s">
        <v>181</v>
      </c>
      <c r="L76" s="48" t="s">
        <v>181</v>
      </c>
      <c r="M76" s="48" t="s">
        <v>181</v>
      </c>
      <c r="N76" s="48" t="s">
        <v>181</v>
      </c>
      <c r="O76" s="48" t="s">
        <v>181</v>
      </c>
      <c r="P76" s="48" t="s">
        <v>181</v>
      </c>
      <c r="Q76" s="48" t="s">
        <v>181</v>
      </c>
      <c r="R76" s="48" t="s">
        <v>181</v>
      </c>
      <c r="S76" s="48" t="s">
        <v>181</v>
      </c>
      <c r="T76" s="48" t="s">
        <v>181</v>
      </c>
      <c r="U76" s="48" t="s">
        <v>181</v>
      </c>
      <c r="V76" s="48" t="s">
        <v>181</v>
      </c>
      <c r="W76" s="48" t="s">
        <v>181</v>
      </c>
      <c r="X76" s="48" t="s">
        <v>181</v>
      </c>
      <c r="Y76" s="48" t="s">
        <v>181</v>
      </c>
      <c r="Z76" s="48" t="s">
        <v>181</v>
      </c>
      <c r="AA76" s="48" t="s">
        <v>181</v>
      </c>
      <c r="AB76" s="48" t="s">
        <v>181</v>
      </c>
      <c r="AC76" s="48" t="s">
        <v>181</v>
      </c>
      <c r="AD76" s="48" t="s">
        <v>181</v>
      </c>
      <c r="AE76" s="48" t="s">
        <v>181</v>
      </c>
      <c r="AF76" s="48" t="s">
        <v>181</v>
      </c>
      <c r="AG76" s="48" t="s">
        <v>181</v>
      </c>
      <c r="AH76" s="48" t="s">
        <v>181</v>
      </c>
      <c r="AI76" s="48" t="s">
        <v>181</v>
      </c>
      <c r="AJ76" s="48" t="s">
        <v>181</v>
      </c>
      <c r="AK76" s="48" t="s">
        <v>181</v>
      </c>
      <c r="AL76" s="48" t="s">
        <v>181</v>
      </c>
      <c r="AM76" s="48" t="s">
        <v>181</v>
      </c>
      <c r="AN76" s="3">
        <f t="shared" ref="AN76" si="144">AU76+BB76+BI76+BP76</f>
        <v>0</v>
      </c>
      <c r="AO76" s="3">
        <f t="shared" ref="AO76" si="145">AV76+BC76+BJ76+BQ76</f>
        <v>0</v>
      </c>
      <c r="AP76" s="3">
        <f t="shared" ref="AP76" si="146">AW76+BD76+BK76+BR76</f>
        <v>0</v>
      </c>
      <c r="AQ76" s="3">
        <f t="shared" ref="AQ76" si="147">AX76+BE76+BL76+BS76</f>
        <v>0</v>
      </c>
      <c r="AR76" s="3">
        <f t="shared" ref="AR76" si="148">AY76+BF76+BM76+BT76</f>
        <v>0</v>
      </c>
      <c r="AS76" s="3">
        <f t="shared" ref="AS76" si="149">AZ76+BG76+BN76+BU76</f>
        <v>0</v>
      </c>
      <c r="AT76" s="3">
        <f t="shared" ref="AT76" si="150">BA76+BH76+BO76+BV76</f>
        <v>0</v>
      </c>
      <c r="AU76" s="3">
        <v>0</v>
      </c>
      <c r="AV76" s="3">
        <v>0</v>
      </c>
      <c r="AW76" s="3">
        <v>0</v>
      </c>
      <c r="AX76" s="3">
        <v>0</v>
      </c>
      <c r="AY76" s="3">
        <v>0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0</v>
      </c>
      <c r="BF76" s="3">
        <v>0</v>
      </c>
      <c r="BG76" s="3">
        <v>0</v>
      </c>
      <c r="BH76" s="3">
        <v>0</v>
      </c>
      <c r="BI76" s="3">
        <v>0</v>
      </c>
      <c r="BJ76" s="3">
        <v>0</v>
      </c>
      <c r="BK76" s="3">
        <v>0</v>
      </c>
      <c r="BL76" s="3">
        <v>0</v>
      </c>
      <c r="BM76" s="3">
        <v>0</v>
      </c>
      <c r="BN76" s="3">
        <v>0</v>
      </c>
      <c r="BO76" s="3">
        <v>0</v>
      </c>
      <c r="BP76" s="3">
        <v>0</v>
      </c>
      <c r="BQ76" s="3">
        <v>0</v>
      </c>
      <c r="BR76" s="3">
        <v>0</v>
      </c>
      <c r="BS76" s="3">
        <v>0</v>
      </c>
      <c r="BT76" s="3">
        <v>0</v>
      </c>
      <c r="BU76" s="3">
        <v>0</v>
      </c>
      <c r="BV76" s="3">
        <v>0</v>
      </c>
      <c r="BW76" s="48" t="s">
        <v>181</v>
      </c>
      <c r="BX76" s="48" t="s">
        <v>181</v>
      </c>
      <c r="BY76" s="48" t="s">
        <v>181</v>
      </c>
      <c r="BZ76" s="48" t="s">
        <v>181</v>
      </c>
      <c r="CA76" s="48" t="s">
        <v>181</v>
      </c>
      <c r="CB76" s="48" t="s">
        <v>181</v>
      </c>
      <c r="CC76" s="48" t="s">
        <v>181</v>
      </c>
      <c r="CD76" s="9" t="s">
        <v>396</v>
      </c>
    </row>
    <row r="77" spans="1:82" ht="31.2" x14ac:dyDescent="0.3">
      <c r="A77" s="5" t="s">
        <v>412</v>
      </c>
      <c r="B77" s="1" t="s">
        <v>361</v>
      </c>
      <c r="C77" s="5" t="s">
        <v>362</v>
      </c>
      <c r="D77" s="48" t="s">
        <v>181</v>
      </c>
      <c r="E77" s="48" t="s">
        <v>181</v>
      </c>
      <c r="F77" s="48" t="s">
        <v>181</v>
      </c>
      <c r="G77" s="48" t="s">
        <v>181</v>
      </c>
      <c r="H77" s="48" t="s">
        <v>181</v>
      </c>
      <c r="I77" s="48" t="s">
        <v>181</v>
      </c>
      <c r="J77" s="48" t="s">
        <v>181</v>
      </c>
      <c r="K77" s="48" t="s">
        <v>181</v>
      </c>
      <c r="L77" s="48" t="s">
        <v>181</v>
      </c>
      <c r="M77" s="48" t="s">
        <v>181</v>
      </c>
      <c r="N77" s="48" t="s">
        <v>181</v>
      </c>
      <c r="O77" s="48" t="s">
        <v>181</v>
      </c>
      <c r="P77" s="48" t="s">
        <v>181</v>
      </c>
      <c r="Q77" s="48" t="s">
        <v>181</v>
      </c>
      <c r="R77" s="48" t="s">
        <v>181</v>
      </c>
      <c r="S77" s="48" t="s">
        <v>181</v>
      </c>
      <c r="T77" s="48" t="s">
        <v>181</v>
      </c>
      <c r="U77" s="48" t="s">
        <v>181</v>
      </c>
      <c r="V77" s="48" t="s">
        <v>181</v>
      </c>
      <c r="W77" s="48" t="s">
        <v>181</v>
      </c>
      <c r="X77" s="48" t="s">
        <v>181</v>
      </c>
      <c r="Y77" s="48" t="s">
        <v>181</v>
      </c>
      <c r="Z77" s="48" t="s">
        <v>181</v>
      </c>
      <c r="AA77" s="48" t="s">
        <v>181</v>
      </c>
      <c r="AB77" s="48" t="s">
        <v>181</v>
      </c>
      <c r="AC77" s="48" t="s">
        <v>181</v>
      </c>
      <c r="AD77" s="48" t="s">
        <v>181</v>
      </c>
      <c r="AE77" s="48" t="s">
        <v>181</v>
      </c>
      <c r="AF77" s="48" t="s">
        <v>181</v>
      </c>
      <c r="AG77" s="48" t="s">
        <v>181</v>
      </c>
      <c r="AH77" s="48" t="s">
        <v>181</v>
      </c>
      <c r="AI77" s="48" t="s">
        <v>181</v>
      </c>
      <c r="AJ77" s="48" t="s">
        <v>181</v>
      </c>
      <c r="AK77" s="48" t="s">
        <v>181</v>
      </c>
      <c r="AL77" s="48" t="s">
        <v>181</v>
      </c>
      <c r="AM77" s="48" t="s">
        <v>181</v>
      </c>
      <c r="AN77" s="3">
        <f t="shared" si="139"/>
        <v>0</v>
      </c>
      <c r="AO77" s="3">
        <f t="shared" si="140"/>
        <v>0</v>
      </c>
      <c r="AP77" s="3">
        <f t="shared" si="141"/>
        <v>0</v>
      </c>
      <c r="AQ77" s="3">
        <f t="shared" si="142"/>
        <v>0</v>
      </c>
      <c r="AR77" s="3">
        <f t="shared" si="143"/>
        <v>0</v>
      </c>
      <c r="AS77" s="3">
        <f t="shared" si="123"/>
        <v>0</v>
      </c>
      <c r="AT77" s="3">
        <f t="shared" si="124"/>
        <v>0</v>
      </c>
      <c r="AU77" s="3">
        <v>0</v>
      </c>
      <c r="AV77" s="3">
        <v>0</v>
      </c>
      <c r="AW77" s="3">
        <v>0</v>
      </c>
      <c r="AX77" s="3">
        <v>0</v>
      </c>
      <c r="AY77" s="3">
        <v>0</v>
      </c>
      <c r="AZ77" s="3">
        <v>0</v>
      </c>
      <c r="BA77" s="3">
        <v>0</v>
      </c>
      <c r="BB77" s="3">
        <v>0</v>
      </c>
      <c r="BC77" s="3">
        <v>0</v>
      </c>
      <c r="BD77" s="3">
        <v>0</v>
      </c>
      <c r="BE77" s="3">
        <v>0</v>
      </c>
      <c r="BF77" s="3">
        <v>0</v>
      </c>
      <c r="BG77" s="3">
        <v>0</v>
      </c>
      <c r="BH77" s="3">
        <v>0</v>
      </c>
      <c r="BI77" s="3">
        <v>0</v>
      </c>
      <c r="BJ77" s="3">
        <v>0</v>
      </c>
      <c r="BK77" s="3">
        <v>0</v>
      </c>
      <c r="BL77" s="3">
        <v>0</v>
      </c>
      <c r="BM77" s="3">
        <v>0</v>
      </c>
      <c r="BN77" s="3">
        <v>0</v>
      </c>
      <c r="BO77" s="3">
        <v>0</v>
      </c>
      <c r="BP77" s="3">
        <v>0</v>
      </c>
      <c r="BQ77" s="3">
        <v>0</v>
      </c>
      <c r="BR77" s="3">
        <v>0</v>
      </c>
      <c r="BS77" s="3">
        <v>0</v>
      </c>
      <c r="BT77" s="3">
        <v>0</v>
      </c>
      <c r="BU77" s="3">
        <v>0</v>
      </c>
      <c r="BV77" s="3">
        <v>0</v>
      </c>
      <c r="BW77" s="48" t="s">
        <v>181</v>
      </c>
      <c r="BX77" s="48" t="s">
        <v>181</v>
      </c>
      <c r="BY77" s="48" t="s">
        <v>181</v>
      </c>
      <c r="BZ77" s="48" t="s">
        <v>181</v>
      </c>
      <c r="CA77" s="48" t="s">
        <v>181</v>
      </c>
      <c r="CB77" s="48" t="s">
        <v>181</v>
      </c>
      <c r="CC77" s="48" t="s">
        <v>181</v>
      </c>
      <c r="CD77" s="9" t="s">
        <v>364</v>
      </c>
    </row>
    <row r="78" spans="1:82" ht="46.8" x14ac:dyDescent="0.3">
      <c r="A78" s="5" t="s">
        <v>416</v>
      </c>
      <c r="B78" s="52" t="s">
        <v>335</v>
      </c>
      <c r="C78" s="5" t="s">
        <v>336</v>
      </c>
      <c r="D78" s="48" t="s">
        <v>181</v>
      </c>
      <c r="E78" s="48" t="s">
        <v>181</v>
      </c>
      <c r="F78" s="48" t="s">
        <v>181</v>
      </c>
      <c r="G78" s="48" t="s">
        <v>181</v>
      </c>
      <c r="H78" s="48" t="s">
        <v>181</v>
      </c>
      <c r="I78" s="48" t="s">
        <v>181</v>
      </c>
      <c r="J78" s="48" t="s">
        <v>181</v>
      </c>
      <c r="K78" s="48" t="s">
        <v>181</v>
      </c>
      <c r="L78" s="48" t="s">
        <v>181</v>
      </c>
      <c r="M78" s="48" t="s">
        <v>181</v>
      </c>
      <c r="N78" s="48" t="s">
        <v>181</v>
      </c>
      <c r="O78" s="48" t="s">
        <v>181</v>
      </c>
      <c r="P78" s="48" t="s">
        <v>181</v>
      </c>
      <c r="Q78" s="48" t="s">
        <v>181</v>
      </c>
      <c r="R78" s="48" t="s">
        <v>181</v>
      </c>
      <c r="S78" s="48" t="s">
        <v>181</v>
      </c>
      <c r="T78" s="48" t="s">
        <v>181</v>
      </c>
      <c r="U78" s="48" t="s">
        <v>181</v>
      </c>
      <c r="V78" s="48" t="s">
        <v>181</v>
      </c>
      <c r="W78" s="48" t="s">
        <v>181</v>
      </c>
      <c r="X78" s="48" t="s">
        <v>181</v>
      </c>
      <c r="Y78" s="48" t="s">
        <v>181</v>
      </c>
      <c r="Z78" s="48" t="s">
        <v>181</v>
      </c>
      <c r="AA78" s="48" t="s">
        <v>181</v>
      </c>
      <c r="AB78" s="48" t="s">
        <v>181</v>
      </c>
      <c r="AC78" s="48" t="s">
        <v>181</v>
      </c>
      <c r="AD78" s="48" t="s">
        <v>181</v>
      </c>
      <c r="AE78" s="48" t="s">
        <v>181</v>
      </c>
      <c r="AF78" s="48" t="s">
        <v>181</v>
      </c>
      <c r="AG78" s="48" t="s">
        <v>181</v>
      </c>
      <c r="AH78" s="48" t="s">
        <v>181</v>
      </c>
      <c r="AI78" s="48" t="s">
        <v>181</v>
      </c>
      <c r="AJ78" s="48" t="s">
        <v>181</v>
      </c>
      <c r="AK78" s="48" t="s">
        <v>181</v>
      </c>
      <c r="AL78" s="48" t="s">
        <v>181</v>
      </c>
      <c r="AM78" s="48" t="s">
        <v>181</v>
      </c>
      <c r="AN78" s="3">
        <f t="shared" ref="AN78:AN79" si="151">AU78+BB78+BI78+BP78</f>
        <v>0</v>
      </c>
      <c r="AO78" s="3">
        <f t="shared" ref="AO78:AO79" si="152">AV78+BC78+BJ78+BQ78</f>
        <v>0</v>
      </c>
      <c r="AP78" s="3">
        <f t="shared" ref="AP78:AP79" si="153">AW78+BD78+BK78+BR78</f>
        <v>0.14000000000000001</v>
      </c>
      <c r="AQ78" s="3">
        <f t="shared" ref="AQ78:AQ79" si="154">AX78+BE78+BL78+BS78</f>
        <v>0</v>
      </c>
      <c r="AR78" s="3">
        <f t="shared" ref="AR78:AR79" si="155">AY78+BF78+BM78+BT78</f>
        <v>0</v>
      </c>
      <c r="AS78" s="3">
        <f t="shared" ref="AS78:AS79" si="156">AZ78+BG78+BN78+BU78</f>
        <v>0</v>
      </c>
      <c r="AT78" s="3">
        <f t="shared" ref="AT78:AT79" si="157">BA78+BH78+BO78+BV78</f>
        <v>1</v>
      </c>
      <c r="AU78" s="3">
        <v>0</v>
      </c>
      <c r="AV78" s="3">
        <v>0</v>
      </c>
      <c r="AW78" s="3">
        <v>0</v>
      </c>
      <c r="AX78" s="3">
        <v>0</v>
      </c>
      <c r="AY78" s="3">
        <v>0</v>
      </c>
      <c r="AZ78" s="3">
        <v>0</v>
      </c>
      <c r="BA78" s="3">
        <v>0</v>
      </c>
      <c r="BB78" s="3">
        <v>0</v>
      </c>
      <c r="BC78" s="3">
        <v>0</v>
      </c>
      <c r="BD78" s="3">
        <v>0</v>
      </c>
      <c r="BE78" s="3">
        <v>0</v>
      </c>
      <c r="BF78" s="3">
        <v>0</v>
      </c>
      <c r="BG78" s="3">
        <v>0</v>
      </c>
      <c r="BH78" s="3">
        <v>0</v>
      </c>
      <c r="BI78" s="3">
        <v>0</v>
      </c>
      <c r="BJ78" s="3">
        <v>0</v>
      </c>
      <c r="BK78" s="3">
        <v>0.14000000000000001</v>
      </c>
      <c r="BL78" s="3">
        <v>0</v>
      </c>
      <c r="BM78" s="3">
        <v>0</v>
      </c>
      <c r="BN78" s="3">
        <v>0</v>
      </c>
      <c r="BO78" s="3">
        <v>1</v>
      </c>
      <c r="BP78" s="3">
        <v>0</v>
      </c>
      <c r="BQ78" s="3">
        <v>0</v>
      </c>
      <c r="BR78" s="3">
        <v>0</v>
      </c>
      <c r="BS78" s="3">
        <v>0</v>
      </c>
      <c r="BT78" s="3">
        <v>0</v>
      </c>
      <c r="BU78" s="3">
        <v>0</v>
      </c>
      <c r="BV78" s="3">
        <v>0</v>
      </c>
      <c r="BW78" s="48" t="s">
        <v>181</v>
      </c>
      <c r="BX78" s="48" t="s">
        <v>181</v>
      </c>
      <c r="BY78" s="48" t="s">
        <v>181</v>
      </c>
      <c r="BZ78" s="48" t="s">
        <v>181</v>
      </c>
      <c r="CA78" s="48" t="s">
        <v>181</v>
      </c>
      <c r="CB78" s="48" t="s">
        <v>181</v>
      </c>
      <c r="CC78" s="48" t="s">
        <v>181</v>
      </c>
      <c r="CD78" s="9" t="s">
        <v>358</v>
      </c>
    </row>
    <row r="79" spans="1:82" ht="46.8" x14ac:dyDescent="0.3">
      <c r="A79" s="5" t="s">
        <v>417</v>
      </c>
      <c r="B79" s="53" t="s">
        <v>338</v>
      </c>
      <c r="C79" s="9" t="s">
        <v>339</v>
      </c>
      <c r="D79" s="48" t="s">
        <v>181</v>
      </c>
      <c r="E79" s="48" t="s">
        <v>181</v>
      </c>
      <c r="F79" s="48" t="s">
        <v>181</v>
      </c>
      <c r="G79" s="48" t="s">
        <v>181</v>
      </c>
      <c r="H79" s="48" t="s">
        <v>181</v>
      </c>
      <c r="I79" s="48" t="s">
        <v>181</v>
      </c>
      <c r="J79" s="48" t="s">
        <v>181</v>
      </c>
      <c r="K79" s="48" t="s">
        <v>181</v>
      </c>
      <c r="L79" s="48" t="s">
        <v>181</v>
      </c>
      <c r="M79" s="48" t="s">
        <v>181</v>
      </c>
      <c r="N79" s="48" t="s">
        <v>181</v>
      </c>
      <c r="O79" s="48" t="s">
        <v>181</v>
      </c>
      <c r="P79" s="48" t="s">
        <v>181</v>
      </c>
      <c r="Q79" s="48" t="s">
        <v>181</v>
      </c>
      <c r="R79" s="48" t="s">
        <v>181</v>
      </c>
      <c r="S79" s="48" t="s">
        <v>181</v>
      </c>
      <c r="T79" s="48" t="s">
        <v>181</v>
      </c>
      <c r="U79" s="48" t="s">
        <v>181</v>
      </c>
      <c r="V79" s="48" t="s">
        <v>181</v>
      </c>
      <c r="W79" s="48" t="s">
        <v>181</v>
      </c>
      <c r="X79" s="48" t="s">
        <v>181</v>
      </c>
      <c r="Y79" s="48" t="s">
        <v>181</v>
      </c>
      <c r="Z79" s="48" t="s">
        <v>181</v>
      </c>
      <c r="AA79" s="48" t="s">
        <v>181</v>
      </c>
      <c r="AB79" s="48" t="s">
        <v>181</v>
      </c>
      <c r="AC79" s="48" t="s">
        <v>181</v>
      </c>
      <c r="AD79" s="48" t="s">
        <v>181</v>
      </c>
      <c r="AE79" s="48" t="s">
        <v>181</v>
      </c>
      <c r="AF79" s="48" t="s">
        <v>181</v>
      </c>
      <c r="AG79" s="48" t="s">
        <v>181</v>
      </c>
      <c r="AH79" s="48" t="s">
        <v>181</v>
      </c>
      <c r="AI79" s="48" t="s">
        <v>181</v>
      </c>
      <c r="AJ79" s="48" t="s">
        <v>181</v>
      </c>
      <c r="AK79" s="48" t="s">
        <v>181</v>
      </c>
      <c r="AL79" s="48" t="s">
        <v>181</v>
      </c>
      <c r="AM79" s="48" t="s">
        <v>181</v>
      </c>
      <c r="AN79" s="3">
        <f t="shared" si="151"/>
        <v>0</v>
      </c>
      <c r="AO79" s="3">
        <f t="shared" si="152"/>
        <v>0</v>
      </c>
      <c r="AP79" s="3">
        <f t="shared" si="153"/>
        <v>0.46500000000000002</v>
      </c>
      <c r="AQ79" s="3">
        <f t="shared" si="154"/>
        <v>0</v>
      </c>
      <c r="AR79" s="3">
        <f t="shared" si="155"/>
        <v>0.01</v>
      </c>
      <c r="AS79" s="3">
        <f t="shared" si="156"/>
        <v>0</v>
      </c>
      <c r="AT79" s="3">
        <f t="shared" si="157"/>
        <v>0</v>
      </c>
      <c r="AU79" s="3">
        <v>0</v>
      </c>
      <c r="AV79" s="3">
        <v>0</v>
      </c>
      <c r="AW79" s="3">
        <v>0</v>
      </c>
      <c r="AX79" s="3">
        <v>0</v>
      </c>
      <c r="AY79" s="3">
        <v>0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0</v>
      </c>
      <c r="BF79" s="3">
        <v>0</v>
      </c>
      <c r="BG79" s="3">
        <v>0</v>
      </c>
      <c r="BH79" s="3">
        <v>0</v>
      </c>
      <c r="BI79" s="3">
        <v>0</v>
      </c>
      <c r="BJ79" s="3">
        <v>0</v>
      </c>
      <c r="BK79" s="3">
        <f>0.385+0.08</f>
        <v>0.46500000000000002</v>
      </c>
      <c r="BL79" s="3">
        <v>0</v>
      </c>
      <c r="BM79" s="3">
        <v>0.01</v>
      </c>
      <c r="BN79" s="3">
        <v>0</v>
      </c>
      <c r="BO79" s="3">
        <v>0</v>
      </c>
      <c r="BP79" s="3">
        <v>0</v>
      </c>
      <c r="BQ79" s="3">
        <v>0</v>
      </c>
      <c r="BR79" s="3">
        <v>0</v>
      </c>
      <c r="BS79" s="3">
        <v>0</v>
      </c>
      <c r="BT79" s="3">
        <v>0</v>
      </c>
      <c r="BU79" s="3">
        <v>0</v>
      </c>
      <c r="BV79" s="3">
        <v>0</v>
      </c>
      <c r="BW79" s="48" t="s">
        <v>181</v>
      </c>
      <c r="BX79" s="48" t="s">
        <v>181</v>
      </c>
      <c r="BY79" s="48" t="s">
        <v>181</v>
      </c>
      <c r="BZ79" s="48" t="s">
        <v>181</v>
      </c>
      <c r="CA79" s="48" t="s">
        <v>181</v>
      </c>
      <c r="CB79" s="48" t="s">
        <v>181</v>
      </c>
      <c r="CC79" s="48" t="s">
        <v>181</v>
      </c>
      <c r="CD79" s="9" t="s">
        <v>359</v>
      </c>
    </row>
    <row r="80" spans="1:82" ht="30" customHeight="1" x14ac:dyDescent="0.3">
      <c r="A80" s="55" t="s">
        <v>202</v>
      </c>
      <c r="B80" s="88" t="s">
        <v>203</v>
      </c>
      <c r="C80" s="89" t="s">
        <v>112</v>
      </c>
      <c r="D80" s="48" t="s">
        <v>181</v>
      </c>
      <c r="E80" s="6">
        <f t="shared" si="111"/>
        <v>0</v>
      </c>
      <c r="F80" s="6">
        <f t="shared" si="112"/>
        <v>0</v>
      </c>
      <c r="G80" s="6">
        <f t="shared" si="113"/>
        <v>0</v>
      </c>
      <c r="H80" s="6">
        <f t="shared" si="114"/>
        <v>0</v>
      </c>
      <c r="I80" s="6">
        <f t="shared" si="115"/>
        <v>0</v>
      </c>
      <c r="J80" s="6">
        <f t="shared" si="116"/>
        <v>0</v>
      </c>
      <c r="K80" s="6">
        <f t="shared" si="117"/>
        <v>257</v>
      </c>
      <c r="L80" s="3">
        <v>0</v>
      </c>
      <c r="M80" s="3">
        <f>M81+M83</f>
        <v>0</v>
      </c>
      <c r="N80" s="3">
        <v>0</v>
      </c>
      <c r="O80" s="3">
        <f t="shared" ref="O80:AM80" si="158">O81+O83</f>
        <v>0</v>
      </c>
      <c r="P80" s="3">
        <f t="shared" si="158"/>
        <v>0</v>
      </c>
      <c r="Q80" s="3">
        <f t="shared" si="158"/>
        <v>0</v>
      </c>
      <c r="R80" s="3">
        <f t="shared" si="158"/>
        <v>67</v>
      </c>
      <c r="S80" s="3">
        <f t="shared" si="158"/>
        <v>0</v>
      </c>
      <c r="T80" s="3">
        <f t="shared" si="158"/>
        <v>0</v>
      </c>
      <c r="U80" s="3">
        <f t="shared" si="158"/>
        <v>0</v>
      </c>
      <c r="V80" s="3">
        <f t="shared" si="158"/>
        <v>0</v>
      </c>
      <c r="W80" s="3">
        <f t="shared" si="158"/>
        <v>0</v>
      </c>
      <c r="X80" s="3">
        <f t="shared" si="158"/>
        <v>0</v>
      </c>
      <c r="Y80" s="3">
        <f t="shared" si="158"/>
        <v>63</v>
      </c>
      <c r="Z80" s="3">
        <f t="shared" si="158"/>
        <v>0</v>
      </c>
      <c r="AA80" s="3">
        <f t="shared" si="158"/>
        <v>0</v>
      </c>
      <c r="AB80" s="3">
        <f t="shared" si="158"/>
        <v>0</v>
      </c>
      <c r="AC80" s="3">
        <f t="shared" si="158"/>
        <v>0</v>
      </c>
      <c r="AD80" s="3">
        <f t="shared" si="158"/>
        <v>0</v>
      </c>
      <c r="AE80" s="3">
        <f t="shared" si="158"/>
        <v>0</v>
      </c>
      <c r="AF80" s="3">
        <f t="shared" si="158"/>
        <v>63</v>
      </c>
      <c r="AG80" s="3">
        <f t="shared" si="158"/>
        <v>0</v>
      </c>
      <c r="AH80" s="3">
        <f t="shared" si="158"/>
        <v>0</v>
      </c>
      <c r="AI80" s="3">
        <f t="shared" si="158"/>
        <v>0</v>
      </c>
      <c r="AJ80" s="3">
        <f t="shared" si="158"/>
        <v>0</v>
      </c>
      <c r="AK80" s="3">
        <f t="shared" si="158"/>
        <v>0</v>
      </c>
      <c r="AL80" s="3">
        <f t="shared" si="158"/>
        <v>0</v>
      </c>
      <c r="AM80" s="3">
        <f t="shared" si="158"/>
        <v>64</v>
      </c>
      <c r="AN80" s="3">
        <f t="shared" ref="AN80:AN84" si="159">AU80+BB80+BI80+BP80</f>
        <v>0</v>
      </c>
      <c r="AO80" s="3">
        <f t="shared" ref="AO80:AO84" si="160">AV80+BC80+BJ80+BQ80</f>
        <v>0</v>
      </c>
      <c r="AP80" s="3">
        <f t="shared" ref="AP80:AP84" si="161">AW80+BD80+BK80+BR80</f>
        <v>0</v>
      </c>
      <c r="AQ80" s="3">
        <f t="shared" ref="AQ80:AQ84" si="162">AX80+BE80+BL80+BS80</f>
        <v>0</v>
      </c>
      <c r="AR80" s="3">
        <f t="shared" ref="AR80:AR84" si="163">AY80+BF80+BM80+BT80</f>
        <v>0</v>
      </c>
      <c r="AS80" s="3">
        <f t="shared" ref="AS80:AS84" si="164">AZ80+BG80+BN80+BU80</f>
        <v>0</v>
      </c>
      <c r="AT80" s="3">
        <f t="shared" ref="AT80:AT84" si="165">BA80+BH80+BO80+BV80</f>
        <v>660</v>
      </c>
      <c r="AU80" s="3">
        <f t="shared" ref="AU80:BV80" si="166">AU81+AU83</f>
        <v>0</v>
      </c>
      <c r="AV80" s="3">
        <f t="shared" si="166"/>
        <v>0</v>
      </c>
      <c r="AW80" s="3">
        <f t="shared" si="166"/>
        <v>0</v>
      </c>
      <c r="AX80" s="3">
        <f t="shared" si="166"/>
        <v>0</v>
      </c>
      <c r="AY80" s="3">
        <f t="shared" si="166"/>
        <v>0</v>
      </c>
      <c r="AZ80" s="3">
        <f t="shared" si="166"/>
        <v>0</v>
      </c>
      <c r="BA80" s="3">
        <f t="shared" si="166"/>
        <v>53</v>
      </c>
      <c r="BB80" s="3">
        <f t="shared" si="166"/>
        <v>0</v>
      </c>
      <c r="BC80" s="3">
        <f t="shared" si="166"/>
        <v>0</v>
      </c>
      <c r="BD80" s="3">
        <f t="shared" si="166"/>
        <v>0</v>
      </c>
      <c r="BE80" s="3">
        <f t="shared" si="166"/>
        <v>0</v>
      </c>
      <c r="BF80" s="3">
        <f t="shared" si="166"/>
        <v>0</v>
      </c>
      <c r="BG80" s="3">
        <f t="shared" si="166"/>
        <v>0</v>
      </c>
      <c r="BH80" s="3">
        <f t="shared" si="166"/>
        <v>132</v>
      </c>
      <c r="BI80" s="3">
        <f t="shared" si="166"/>
        <v>0</v>
      </c>
      <c r="BJ80" s="3">
        <f t="shared" si="166"/>
        <v>0</v>
      </c>
      <c r="BK80" s="3">
        <f t="shared" si="166"/>
        <v>0</v>
      </c>
      <c r="BL80" s="3">
        <f t="shared" si="166"/>
        <v>0</v>
      </c>
      <c r="BM80" s="3">
        <f t="shared" si="166"/>
        <v>0</v>
      </c>
      <c r="BN80" s="3">
        <f t="shared" si="166"/>
        <v>0</v>
      </c>
      <c r="BO80" s="3">
        <f t="shared" si="166"/>
        <v>475</v>
      </c>
      <c r="BP80" s="3">
        <f t="shared" si="166"/>
        <v>0</v>
      </c>
      <c r="BQ80" s="3">
        <f t="shared" si="166"/>
        <v>0</v>
      </c>
      <c r="BR80" s="3">
        <f t="shared" si="166"/>
        <v>0</v>
      </c>
      <c r="BS80" s="3">
        <f t="shared" si="166"/>
        <v>0</v>
      </c>
      <c r="BT80" s="3">
        <f t="shared" si="166"/>
        <v>0</v>
      </c>
      <c r="BU80" s="3">
        <f t="shared" si="166"/>
        <v>0</v>
      </c>
      <c r="BV80" s="3">
        <f t="shared" si="166"/>
        <v>0</v>
      </c>
      <c r="BW80" s="3">
        <f t="shared" si="6"/>
        <v>0</v>
      </c>
      <c r="BX80" s="3">
        <f t="shared" si="7"/>
        <v>0</v>
      </c>
      <c r="BY80" s="3">
        <f t="shared" si="8"/>
        <v>0</v>
      </c>
      <c r="BZ80" s="3">
        <f t="shared" si="9"/>
        <v>0</v>
      </c>
      <c r="CA80" s="3">
        <f t="shared" si="10"/>
        <v>0</v>
      </c>
      <c r="CB80" s="3">
        <f t="shared" si="11"/>
        <v>0</v>
      </c>
      <c r="CC80" s="3">
        <f t="shared" si="12"/>
        <v>593</v>
      </c>
      <c r="CD80" s="56" t="s">
        <v>181</v>
      </c>
    </row>
    <row r="81" spans="1:82" ht="16.2" x14ac:dyDescent="0.3">
      <c r="A81" s="55" t="s">
        <v>204</v>
      </c>
      <c r="B81" s="90" t="s">
        <v>205</v>
      </c>
      <c r="C81" s="89" t="s">
        <v>112</v>
      </c>
      <c r="D81" s="48" t="s">
        <v>181</v>
      </c>
      <c r="E81" s="6">
        <f t="shared" si="111"/>
        <v>0</v>
      </c>
      <c r="F81" s="6">
        <f t="shared" si="112"/>
        <v>0</v>
      </c>
      <c r="G81" s="6">
        <f t="shared" si="113"/>
        <v>0</v>
      </c>
      <c r="H81" s="6">
        <f t="shared" si="114"/>
        <v>0</v>
      </c>
      <c r="I81" s="6">
        <f t="shared" si="115"/>
        <v>0</v>
      </c>
      <c r="J81" s="6">
        <f t="shared" si="116"/>
        <v>0</v>
      </c>
      <c r="K81" s="6">
        <f t="shared" si="117"/>
        <v>243</v>
      </c>
      <c r="L81" s="3">
        <v>0</v>
      </c>
      <c r="M81" s="3">
        <f>SUM(M82:M82)</f>
        <v>0</v>
      </c>
      <c r="N81" s="3">
        <v>0</v>
      </c>
      <c r="O81" s="3">
        <f t="shared" ref="O81:AM81" si="167">SUM(O82:O82)</f>
        <v>0</v>
      </c>
      <c r="P81" s="3">
        <f t="shared" si="167"/>
        <v>0</v>
      </c>
      <c r="Q81" s="3">
        <f t="shared" si="167"/>
        <v>0</v>
      </c>
      <c r="R81" s="3">
        <f t="shared" si="167"/>
        <v>60</v>
      </c>
      <c r="S81" s="3">
        <f t="shared" si="167"/>
        <v>0</v>
      </c>
      <c r="T81" s="3">
        <f t="shared" si="167"/>
        <v>0</v>
      </c>
      <c r="U81" s="3">
        <f t="shared" si="167"/>
        <v>0</v>
      </c>
      <c r="V81" s="3">
        <f t="shared" si="167"/>
        <v>0</v>
      </c>
      <c r="W81" s="3">
        <f t="shared" si="167"/>
        <v>0</v>
      </c>
      <c r="X81" s="3">
        <f t="shared" si="167"/>
        <v>0</v>
      </c>
      <c r="Y81" s="3">
        <f t="shared" si="167"/>
        <v>61</v>
      </c>
      <c r="Z81" s="3">
        <f t="shared" si="167"/>
        <v>0</v>
      </c>
      <c r="AA81" s="3">
        <f t="shared" si="167"/>
        <v>0</v>
      </c>
      <c r="AB81" s="3">
        <f t="shared" si="167"/>
        <v>0</v>
      </c>
      <c r="AC81" s="3">
        <f t="shared" si="167"/>
        <v>0</v>
      </c>
      <c r="AD81" s="3">
        <f t="shared" si="167"/>
        <v>0</v>
      </c>
      <c r="AE81" s="3">
        <f t="shared" si="167"/>
        <v>0</v>
      </c>
      <c r="AF81" s="3">
        <f t="shared" si="167"/>
        <v>61</v>
      </c>
      <c r="AG81" s="3">
        <f t="shared" si="167"/>
        <v>0</v>
      </c>
      <c r="AH81" s="3">
        <f t="shared" si="167"/>
        <v>0</v>
      </c>
      <c r="AI81" s="3">
        <f t="shared" si="167"/>
        <v>0</v>
      </c>
      <c r="AJ81" s="3">
        <f t="shared" si="167"/>
        <v>0</v>
      </c>
      <c r="AK81" s="3">
        <f t="shared" si="167"/>
        <v>0</v>
      </c>
      <c r="AL81" s="3">
        <f t="shared" si="167"/>
        <v>0</v>
      </c>
      <c r="AM81" s="3">
        <f t="shared" si="167"/>
        <v>61</v>
      </c>
      <c r="AN81" s="3">
        <f t="shared" si="159"/>
        <v>0</v>
      </c>
      <c r="AO81" s="3">
        <f t="shared" si="160"/>
        <v>0</v>
      </c>
      <c r="AP81" s="3">
        <f t="shared" si="161"/>
        <v>0</v>
      </c>
      <c r="AQ81" s="3">
        <f t="shared" si="162"/>
        <v>0</v>
      </c>
      <c r="AR81" s="3">
        <f t="shared" si="163"/>
        <v>0</v>
      </c>
      <c r="AS81" s="3">
        <f t="shared" si="164"/>
        <v>0</v>
      </c>
      <c r="AT81" s="3">
        <f t="shared" si="165"/>
        <v>660</v>
      </c>
      <c r="AU81" s="3">
        <f t="shared" ref="AU81:BV81" si="168">SUM(AU82:AU82)</f>
        <v>0</v>
      </c>
      <c r="AV81" s="3">
        <f t="shared" si="168"/>
        <v>0</v>
      </c>
      <c r="AW81" s="3">
        <f t="shared" si="168"/>
        <v>0</v>
      </c>
      <c r="AX81" s="3">
        <f t="shared" si="168"/>
        <v>0</v>
      </c>
      <c r="AY81" s="3">
        <f t="shared" si="168"/>
        <v>0</v>
      </c>
      <c r="AZ81" s="3">
        <f t="shared" si="168"/>
        <v>0</v>
      </c>
      <c r="BA81" s="3">
        <f t="shared" si="168"/>
        <v>53</v>
      </c>
      <c r="BB81" s="3">
        <f t="shared" si="168"/>
        <v>0</v>
      </c>
      <c r="BC81" s="3">
        <f t="shared" si="168"/>
        <v>0</v>
      </c>
      <c r="BD81" s="3">
        <f t="shared" si="168"/>
        <v>0</v>
      </c>
      <c r="BE81" s="3">
        <f t="shared" si="168"/>
        <v>0</v>
      </c>
      <c r="BF81" s="3">
        <f t="shared" si="168"/>
        <v>0</v>
      </c>
      <c r="BG81" s="3">
        <f t="shared" si="168"/>
        <v>0</v>
      </c>
      <c r="BH81" s="3">
        <f t="shared" si="168"/>
        <v>132</v>
      </c>
      <c r="BI81" s="3">
        <f t="shared" si="168"/>
        <v>0</v>
      </c>
      <c r="BJ81" s="3">
        <f t="shared" si="168"/>
        <v>0</v>
      </c>
      <c r="BK81" s="3">
        <f t="shared" si="168"/>
        <v>0</v>
      </c>
      <c r="BL81" s="3">
        <f t="shared" si="168"/>
        <v>0</v>
      </c>
      <c r="BM81" s="3">
        <f t="shared" si="168"/>
        <v>0</v>
      </c>
      <c r="BN81" s="3">
        <f t="shared" si="168"/>
        <v>0</v>
      </c>
      <c r="BO81" s="3">
        <f t="shared" si="168"/>
        <v>475</v>
      </c>
      <c r="BP81" s="3">
        <f t="shared" si="168"/>
        <v>0</v>
      </c>
      <c r="BQ81" s="3">
        <f t="shared" si="168"/>
        <v>0</v>
      </c>
      <c r="BR81" s="3">
        <f t="shared" si="168"/>
        <v>0</v>
      </c>
      <c r="BS81" s="3">
        <f t="shared" si="168"/>
        <v>0</v>
      </c>
      <c r="BT81" s="3">
        <f t="shared" si="168"/>
        <v>0</v>
      </c>
      <c r="BU81" s="3">
        <f t="shared" si="168"/>
        <v>0</v>
      </c>
      <c r="BV81" s="3">
        <f t="shared" si="168"/>
        <v>0</v>
      </c>
      <c r="BW81" s="3">
        <f t="shared" si="6"/>
        <v>0</v>
      </c>
      <c r="BX81" s="3">
        <f t="shared" si="7"/>
        <v>0</v>
      </c>
      <c r="BY81" s="3">
        <f t="shared" si="8"/>
        <v>0</v>
      </c>
      <c r="BZ81" s="3">
        <f t="shared" si="9"/>
        <v>0</v>
      </c>
      <c r="CA81" s="3">
        <f t="shared" si="10"/>
        <v>0</v>
      </c>
      <c r="CB81" s="3">
        <f t="shared" si="11"/>
        <v>0</v>
      </c>
      <c r="CC81" s="3">
        <f t="shared" si="12"/>
        <v>600</v>
      </c>
      <c r="CD81" s="56" t="s">
        <v>181</v>
      </c>
    </row>
    <row r="82" spans="1:82" ht="31.2" x14ac:dyDescent="0.3">
      <c r="A82" s="5" t="s">
        <v>206</v>
      </c>
      <c r="B82" s="9" t="s">
        <v>227</v>
      </c>
      <c r="C82" s="91" t="s">
        <v>228</v>
      </c>
      <c r="D82" s="48" t="s">
        <v>181</v>
      </c>
      <c r="E82" s="6">
        <f t="shared" si="111"/>
        <v>0</v>
      </c>
      <c r="F82" s="6">
        <f t="shared" si="112"/>
        <v>0</v>
      </c>
      <c r="G82" s="6">
        <f t="shared" si="113"/>
        <v>0</v>
      </c>
      <c r="H82" s="6">
        <f t="shared" si="114"/>
        <v>0</v>
      </c>
      <c r="I82" s="6">
        <f t="shared" si="115"/>
        <v>0</v>
      </c>
      <c r="J82" s="6">
        <f t="shared" si="116"/>
        <v>0</v>
      </c>
      <c r="K82" s="6">
        <f t="shared" si="117"/>
        <v>243</v>
      </c>
      <c r="L82" s="3">
        <v>0</v>
      </c>
      <c r="M82" s="3">
        <f t="shared" ref="M82" si="169">T82+AA82+AH82+AO82</f>
        <v>0</v>
      </c>
      <c r="N82" s="3">
        <v>0</v>
      </c>
      <c r="O82" s="3">
        <f t="shared" ref="O82" si="170">V82+AC82+AJ82+AQ82</f>
        <v>0</v>
      </c>
      <c r="P82" s="3">
        <f t="shared" ref="P82" si="171">W82+AD82+AK82+AR82</f>
        <v>0</v>
      </c>
      <c r="Q82" s="3">
        <f t="shared" ref="Q82" si="172">X82+AE82+AL82+AS82</f>
        <v>0</v>
      </c>
      <c r="R82" s="3">
        <v>60</v>
      </c>
      <c r="S82" s="3">
        <f t="shared" ref="S82" si="173">Z82+AG82+AN82+AU82</f>
        <v>0</v>
      </c>
      <c r="T82" s="3">
        <f t="shared" ref="T82" si="174">AA82+AH82+AO82+AV82</f>
        <v>0</v>
      </c>
      <c r="U82" s="3">
        <f t="shared" ref="U82" si="175">AB82+AI82+AP82+AW82</f>
        <v>0</v>
      </c>
      <c r="V82" s="3">
        <f t="shared" ref="V82" si="176">AC82+AJ82+AQ82+AX82</f>
        <v>0</v>
      </c>
      <c r="W82" s="3">
        <f t="shared" ref="W82" si="177">AD82+AK82+AR82+AY82</f>
        <v>0</v>
      </c>
      <c r="X82" s="3">
        <f t="shared" ref="X82" si="178">AE82+AL82+AS82+AZ82</f>
        <v>0</v>
      </c>
      <c r="Y82" s="3">
        <v>61</v>
      </c>
      <c r="Z82" s="3">
        <f t="shared" ref="Z82" si="179">AG82+AN82+AU82+BB82</f>
        <v>0</v>
      </c>
      <c r="AA82" s="3">
        <f t="shared" ref="AA82" si="180">AH82+AO82+AV82+BC82</f>
        <v>0</v>
      </c>
      <c r="AB82" s="3">
        <f t="shared" ref="AB82" si="181">AI82+AP82+AW82+BD82</f>
        <v>0</v>
      </c>
      <c r="AC82" s="3">
        <f t="shared" ref="AC82" si="182">AJ82+AQ82+AX82+BE82</f>
        <v>0</v>
      </c>
      <c r="AD82" s="3">
        <f t="shared" ref="AD82" si="183">AK82+AR82+AY82+BF82</f>
        <v>0</v>
      </c>
      <c r="AE82" s="3">
        <f t="shared" ref="AE82" si="184">AL82+AS82+AZ82+BG82</f>
        <v>0</v>
      </c>
      <c r="AF82" s="3">
        <v>61</v>
      </c>
      <c r="AG82" s="3">
        <f t="shared" ref="AG82" si="185">AN82+AU82+BB82+BI82</f>
        <v>0</v>
      </c>
      <c r="AH82" s="3">
        <f t="shared" ref="AH82" si="186">AO82+AV82+BC82+BJ82</f>
        <v>0</v>
      </c>
      <c r="AI82" s="3">
        <f t="shared" ref="AI82" si="187">AP82+AW82+BD82+BK82</f>
        <v>0</v>
      </c>
      <c r="AJ82" s="3">
        <f t="shared" ref="AJ82" si="188">AQ82+AX82+BE82+BL82</f>
        <v>0</v>
      </c>
      <c r="AK82" s="3">
        <f t="shared" ref="AK82" si="189">AR82+AY82+BF82+BM82</f>
        <v>0</v>
      </c>
      <c r="AL82" s="3">
        <f t="shared" ref="AL82" si="190">AS82+AZ82+BG82+BN82</f>
        <v>0</v>
      </c>
      <c r="AM82" s="3">
        <v>61</v>
      </c>
      <c r="AN82" s="3">
        <f t="shared" si="159"/>
        <v>0</v>
      </c>
      <c r="AO82" s="3">
        <f t="shared" si="160"/>
        <v>0</v>
      </c>
      <c r="AP82" s="3">
        <f t="shared" si="161"/>
        <v>0</v>
      </c>
      <c r="AQ82" s="3">
        <f t="shared" si="162"/>
        <v>0</v>
      </c>
      <c r="AR82" s="3">
        <f t="shared" si="163"/>
        <v>0</v>
      </c>
      <c r="AS82" s="3">
        <f t="shared" si="164"/>
        <v>0</v>
      </c>
      <c r="AT82" s="3">
        <f t="shared" si="165"/>
        <v>660</v>
      </c>
      <c r="AU82" s="3">
        <v>0</v>
      </c>
      <c r="AV82" s="3">
        <v>0</v>
      </c>
      <c r="AW82" s="3">
        <v>0</v>
      </c>
      <c r="AX82" s="3">
        <v>0</v>
      </c>
      <c r="AY82" s="3">
        <v>0</v>
      </c>
      <c r="AZ82" s="3">
        <v>0</v>
      </c>
      <c r="BA82" s="3">
        <v>53</v>
      </c>
      <c r="BB82" s="3">
        <v>0</v>
      </c>
      <c r="BC82" s="3">
        <v>0</v>
      </c>
      <c r="BD82" s="3">
        <v>0</v>
      </c>
      <c r="BE82" s="3">
        <v>0</v>
      </c>
      <c r="BF82" s="3">
        <v>0</v>
      </c>
      <c r="BG82" s="3">
        <v>0</v>
      </c>
      <c r="BH82" s="3">
        <v>132</v>
      </c>
      <c r="BI82" s="3">
        <v>0</v>
      </c>
      <c r="BJ82" s="3">
        <v>0</v>
      </c>
      <c r="BK82" s="3">
        <v>0</v>
      </c>
      <c r="BL82" s="3">
        <v>0</v>
      </c>
      <c r="BM82" s="3">
        <v>0</v>
      </c>
      <c r="BN82" s="3">
        <v>0</v>
      </c>
      <c r="BO82" s="3">
        <v>475</v>
      </c>
      <c r="BP82" s="3">
        <v>0</v>
      </c>
      <c r="BQ82" s="3">
        <v>0</v>
      </c>
      <c r="BR82" s="3">
        <v>0</v>
      </c>
      <c r="BS82" s="3">
        <v>0</v>
      </c>
      <c r="BT82" s="3">
        <v>0</v>
      </c>
      <c r="BU82" s="3">
        <v>0</v>
      </c>
      <c r="BV82" s="3">
        <v>0</v>
      </c>
      <c r="BW82" s="3">
        <f t="shared" si="6"/>
        <v>0</v>
      </c>
      <c r="BX82" s="3">
        <f t="shared" si="7"/>
        <v>0</v>
      </c>
      <c r="BY82" s="3">
        <f t="shared" si="8"/>
        <v>0</v>
      </c>
      <c r="BZ82" s="3">
        <f t="shared" si="9"/>
        <v>0</v>
      </c>
      <c r="CA82" s="3">
        <f t="shared" si="10"/>
        <v>0</v>
      </c>
      <c r="CB82" s="3">
        <f t="shared" si="11"/>
        <v>0</v>
      </c>
      <c r="CC82" s="3">
        <f t="shared" si="12"/>
        <v>600</v>
      </c>
      <c r="CD82" s="9" t="s">
        <v>323</v>
      </c>
    </row>
    <row r="83" spans="1:82" ht="16.2" x14ac:dyDescent="0.35">
      <c r="A83" s="55" t="s">
        <v>218</v>
      </c>
      <c r="B83" s="92" t="s">
        <v>219</v>
      </c>
      <c r="C83" s="89" t="s">
        <v>112</v>
      </c>
      <c r="D83" s="48" t="s">
        <v>181</v>
      </c>
      <c r="E83" s="6">
        <f t="shared" si="111"/>
        <v>0</v>
      </c>
      <c r="F83" s="6">
        <f t="shared" si="112"/>
        <v>0</v>
      </c>
      <c r="G83" s="6">
        <f t="shared" si="113"/>
        <v>0</v>
      </c>
      <c r="H83" s="6">
        <f t="shared" si="114"/>
        <v>0</v>
      </c>
      <c r="I83" s="6">
        <f t="shared" si="115"/>
        <v>0</v>
      </c>
      <c r="J83" s="6">
        <f t="shared" si="116"/>
        <v>0</v>
      </c>
      <c r="K83" s="6">
        <f t="shared" si="117"/>
        <v>14</v>
      </c>
      <c r="L83" s="3">
        <v>0</v>
      </c>
      <c r="M83" s="3">
        <f t="shared" ref="M83:BQ83" si="191">M84</f>
        <v>0</v>
      </c>
      <c r="N83" s="3">
        <v>0</v>
      </c>
      <c r="O83" s="3">
        <f t="shared" si="191"/>
        <v>0</v>
      </c>
      <c r="P83" s="3">
        <f t="shared" si="191"/>
        <v>0</v>
      </c>
      <c r="Q83" s="3">
        <f t="shared" si="191"/>
        <v>0</v>
      </c>
      <c r="R83" s="3">
        <v>7</v>
      </c>
      <c r="S83" s="3">
        <f t="shared" si="191"/>
        <v>0</v>
      </c>
      <c r="T83" s="3">
        <f t="shared" si="191"/>
        <v>0</v>
      </c>
      <c r="U83" s="3">
        <f t="shared" si="191"/>
        <v>0</v>
      </c>
      <c r="V83" s="3">
        <f t="shared" si="191"/>
        <v>0</v>
      </c>
      <c r="W83" s="3">
        <f t="shared" si="191"/>
        <v>0</v>
      </c>
      <c r="X83" s="3">
        <f t="shared" si="191"/>
        <v>0</v>
      </c>
      <c r="Y83" s="3">
        <f t="shared" si="191"/>
        <v>2</v>
      </c>
      <c r="Z83" s="3">
        <f t="shared" si="191"/>
        <v>0</v>
      </c>
      <c r="AA83" s="3">
        <f t="shared" si="191"/>
        <v>0</v>
      </c>
      <c r="AB83" s="3">
        <f t="shared" si="191"/>
        <v>0</v>
      </c>
      <c r="AC83" s="3">
        <f t="shared" si="191"/>
        <v>0</v>
      </c>
      <c r="AD83" s="3">
        <f t="shared" si="191"/>
        <v>0</v>
      </c>
      <c r="AE83" s="3">
        <f t="shared" si="191"/>
        <v>0</v>
      </c>
      <c r="AF83" s="3">
        <f t="shared" si="191"/>
        <v>2</v>
      </c>
      <c r="AG83" s="3">
        <f t="shared" si="191"/>
        <v>0</v>
      </c>
      <c r="AH83" s="3">
        <f t="shared" si="191"/>
        <v>0</v>
      </c>
      <c r="AI83" s="3">
        <f t="shared" si="191"/>
        <v>0</v>
      </c>
      <c r="AJ83" s="3">
        <f t="shared" si="191"/>
        <v>0</v>
      </c>
      <c r="AK83" s="3">
        <f t="shared" si="191"/>
        <v>0</v>
      </c>
      <c r="AL83" s="3">
        <f t="shared" si="191"/>
        <v>0</v>
      </c>
      <c r="AM83" s="3">
        <f t="shared" si="191"/>
        <v>3</v>
      </c>
      <c r="AN83" s="3">
        <f t="shared" si="159"/>
        <v>0</v>
      </c>
      <c r="AO83" s="3">
        <f t="shared" si="160"/>
        <v>0</v>
      </c>
      <c r="AP83" s="3">
        <f t="shared" si="161"/>
        <v>0</v>
      </c>
      <c r="AQ83" s="3">
        <f t="shared" si="162"/>
        <v>0</v>
      </c>
      <c r="AR83" s="3">
        <f t="shared" si="163"/>
        <v>0</v>
      </c>
      <c r="AS83" s="3">
        <f t="shared" si="164"/>
        <v>0</v>
      </c>
      <c r="AT83" s="3">
        <f t="shared" si="165"/>
        <v>0</v>
      </c>
      <c r="AU83" s="3">
        <f t="shared" si="191"/>
        <v>0</v>
      </c>
      <c r="AV83" s="3">
        <f t="shared" si="191"/>
        <v>0</v>
      </c>
      <c r="AW83" s="3">
        <f t="shared" si="191"/>
        <v>0</v>
      </c>
      <c r="AX83" s="3">
        <f t="shared" si="191"/>
        <v>0</v>
      </c>
      <c r="AY83" s="3">
        <f t="shared" si="191"/>
        <v>0</v>
      </c>
      <c r="AZ83" s="3">
        <f t="shared" si="191"/>
        <v>0</v>
      </c>
      <c r="BA83" s="3">
        <f t="shared" si="191"/>
        <v>0</v>
      </c>
      <c r="BB83" s="3">
        <f t="shared" si="191"/>
        <v>0</v>
      </c>
      <c r="BC83" s="3">
        <f t="shared" si="191"/>
        <v>0</v>
      </c>
      <c r="BD83" s="3">
        <f t="shared" si="191"/>
        <v>0</v>
      </c>
      <c r="BE83" s="3">
        <f t="shared" si="191"/>
        <v>0</v>
      </c>
      <c r="BF83" s="3">
        <f t="shared" si="191"/>
        <v>0</v>
      </c>
      <c r="BG83" s="3">
        <f t="shared" si="191"/>
        <v>0</v>
      </c>
      <c r="BH83" s="3">
        <f t="shared" si="191"/>
        <v>0</v>
      </c>
      <c r="BI83" s="3">
        <f t="shared" si="191"/>
        <v>0</v>
      </c>
      <c r="BJ83" s="3">
        <f t="shared" si="191"/>
        <v>0</v>
      </c>
      <c r="BK83" s="3">
        <f t="shared" si="191"/>
        <v>0</v>
      </c>
      <c r="BL83" s="3">
        <f t="shared" si="191"/>
        <v>0</v>
      </c>
      <c r="BM83" s="3">
        <f t="shared" si="191"/>
        <v>0</v>
      </c>
      <c r="BN83" s="3">
        <f t="shared" si="191"/>
        <v>0</v>
      </c>
      <c r="BO83" s="3">
        <f t="shared" si="191"/>
        <v>0</v>
      </c>
      <c r="BP83" s="3">
        <f t="shared" si="191"/>
        <v>0</v>
      </c>
      <c r="BQ83" s="3">
        <f t="shared" si="191"/>
        <v>0</v>
      </c>
      <c r="BR83" s="3">
        <f t="shared" ref="BR83:BV83" si="192">BR84</f>
        <v>0</v>
      </c>
      <c r="BS83" s="3">
        <f t="shared" si="192"/>
        <v>0</v>
      </c>
      <c r="BT83" s="3">
        <f t="shared" si="192"/>
        <v>0</v>
      </c>
      <c r="BU83" s="3">
        <f t="shared" si="192"/>
        <v>0</v>
      </c>
      <c r="BV83" s="3">
        <f t="shared" si="192"/>
        <v>0</v>
      </c>
      <c r="BW83" s="3">
        <f t="shared" si="6"/>
        <v>0</v>
      </c>
      <c r="BX83" s="3">
        <f t="shared" si="7"/>
        <v>0</v>
      </c>
      <c r="BY83" s="3">
        <f t="shared" si="8"/>
        <v>0</v>
      </c>
      <c r="BZ83" s="3">
        <f t="shared" si="9"/>
        <v>0</v>
      </c>
      <c r="CA83" s="3">
        <f t="shared" si="10"/>
        <v>0</v>
      </c>
      <c r="CB83" s="3">
        <f t="shared" si="11"/>
        <v>0</v>
      </c>
      <c r="CC83" s="3">
        <f t="shared" si="12"/>
        <v>-7</v>
      </c>
      <c r="CD83" s="93" t="s">
        <v>181</v>
      </c>
    </row>
    <row r="84" spans="1:82" ht="46.8" x14ac:dyDescent="0.3">
      <c r="A84" s="5" t="s">
        <v>220</v>
      </c>
      <c r="B84" s="94" t="s">
        <v>207</v>
      </c>
      <c r="C84" s="85" t="s">
        <v>221</v>
      </c>
      <c r="D84" s="48" t="s">
        <v>181</v>
      </c>
      <c r="E84" s="6">
        <f t="shared" si="111"/>
        <v>0</v>
      </c>
      <c r="F84" s="6">
        <f t="shared" si="112"/>
        <v>0</v>
      </c>
      <c r="G84" s="6">
        <f t="shared" si="113"/>
        <v>0</v>
      </c>
      <c r="H84" s="6">
        <f t="shared" si="114"/>
        <v>0</v>
      </c>
      <c r="I84" s="6">
        <f t="shared" si="115"/>
        <v>0</v>
      </c>
      <c r="J84" s="6">
        <f t="shared" si="116"/>
        <v>0</v>
      </c>
      <c r="K84" s="6">
        <f t="shared" si="117"/>
        <v>7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2</v>
      </c>
      <c r="Z84" s="3">
        <v>0</v>
      </c>
      <c r="AA84" s="3">
        <v>0</v>
      </c>
      <c r="AB84" s="3">
        <v>0</v>
      </c>
      <c r="AC84" s="3">
        <v>0</v>
      </c>
      <c r="AD84" s="3">
        <v>0</v>
      </c>
      <c r="AE84" s="3">
        <v>0</v>
      </c>
      <c r="AF84" s="3">
        <v>2</v>
      </c>
      <c r="AG84" s="3">
        <v>0</v>
      </c>
      <c r="AH84" s="3">
        <v>0</v>
      </c>
      <c r="AI84" s="3">
        <v>0</v>
      </c>
      <c r="AJ84" s="3">
        <v>0</v>
      </c>
      <c r="AK84" s="3">
        <v>0</v>
      </c>
      <c r="AL84" s="3">
        <v>0</v>
      </c>
      <c r="AM84" s="3">
        <v>3</v>
      </c>
      <c r="AN84" s="3">
        <f t="shared" si="159"/>
        <v>0</v>
      </c>
      <c r="AO84" s="3">
        <f t="shared" si="160"/>
        <v>0</v>
      </c>
      <c r="AP84" s="3">
        <f t="shared" si="161"/>
        <v>0</v>
      </c>
      <c r="AQ84" s="3">
        <f t="shared" si="162"/>
        <v>0</v>
      </c>
      <c r="AR84" s="3">
        <f t="shared" si="163"/>
        <v>0</v>
      </c>
      <c r="AS84" s="3">
        <f t="shared" si="164"/>
        <v>0</v>
      </c>
      <c r="AT84" s="3">
        <f t="shared" si="165"/>
        <v>0</v>
      </c>
      <c r="AU84" s="3">
        <v>0</v>
      </c>
      <c r="AV84" s="3">
        <v>0</v>
      </c>
      <c r="AW84" s="3">
        <v>0</v>
      </c>
      <c r="AX84" s="3">
        <v>0</v>
      </c>
      <c r="AY84" s="3">
        <v>0</v>
      </c>
      <c r="AZ84" s="3">
        <v>0</v>
      </c>
      <c r="BA84" s="3">
        <v>0</v>
      </c>
      <c r="BB84" s="3">
        <v>0</v>
      </c>
      <c r="BC84" s="3">
        <v>0</v>
      </c>
      <c r="BD84" s="3">
        <v>0</v>
      </c>
      <c r="BE84" s="3">
        <v>0</v>
      </c>
      <c r="BF84" s="3">
        <v>0</v>
      </c>
      <c r="BG84" s="3">
        <v>0</v>
      </c>
      <c r="BH84" s="3">
        <v>0</v>
      </c>
      <c r="BI84" s="3">
        <v>0</v>
      </c>
      <c r="BJ84" s="3">
        <v>0</v>
      </c>
      <c r="BK84" s="3">
        <v>0</v>
      </c>
      <c r="BL84" s="3">
        <v>0</v>
      </c>
      <c r="BM84" s="3">
        <v>0</v>
      </c>
      <c r="BN84" s="3">
        <v>0</v>
      </c>
      <c r="BO84" s="3">
        <v>0</v>
      </c>
      <c r="BP84" s="3">
        <v>0</v>
      </c>
      <c r="BQ84" s="3">
        <v>0</v>
      </c>
      <c r="BR84" s="3">
        <v>0</v>
      </c>
      <c r="BS84" s="3">
        <v>0</v>
      </c>
      <c r="BT84" s="3">
        <v>0</v>
      </c>
      <c r="BU84" s="3">
        <v>0</v>
      </c>
      <c r="BV84" s="3">
        <v>0</v>
      </c>
      <c r="BW84" s="3">
        <f t="shared" ref="BW84" si="193">AN84-L84</f>
        <v>0</v>
      </c>
      <c r="BX84" s="3">
        <f t="shared" ref="BX84" si="194">AO84-M84</f>
        <v>0</v>
      </c>
      <c r="BY84" s="3">
        <f t="shared" ref="BY84" si="195">AP84-N84</f>
        <v>0</v>
      </c>
      <c r="BZ84" s="3">
        <f t="shared" ref="BZ84" si="196">AQ84-O84</f>
        <v>0</v>
      </c>
      <c r="CA84" s="3">
        <f t="shared" ref="CA84" si="197">AR84-P84</f>
        <v>0</v>
      </c>
      <c r="CB84" s="3">
        <f t="shared" ref="CB84" si="198">AS84-Q84</f>
        <v>0</v>
      </c>
      <c r="CC84" s="3">
        <f t="shared" ref="CC84" si="199">AT84-R84</f>
        <v>0</v>
      </c>
      <c r="CD84" s="9" t="s">
        <v>323</v>
      </c>
    </row>
    <row r="85" spans="1:82" ht="46.8" x14ac:dyDescent="0.3">
      <c r="A85" s="57" t="s">
        <v>156</v>
      </c>
      <c r="B85" s="58" t="s">
        <v>157</v>
      </c>
      <c r="C85" s="59" t="s">
        <v>112</v>
      </c>
      <c r="D85" s="50" t="s">
        <v>181</v>
      </c>
      <c r="E85" s="4" t="s">
        <v>181</v>
      </c>
      <c r="F85" s="4" t="s">
        <v>181</v>
      </c>
      <c r="G85" s="4" t="s">
        <v>181</v>
      </c>
      <c r="H85" s="4" t="s">
        <v>181</v>
      </c>
      <c r="I85" s="4" t="s">
        <v>181</v>
      </c>
      <c r="J85" s="4" t="s">
        <v>181</v>
      </c>
      <c r="K85" s="4" t="s">
        <v>181</v>
      </c>
      <c r="L85" s="4" t="s">
        <v>181</v>
      </c>
      <c r="M85" s="4" t="s">
        <v>181</v>
      </c>
      <c r="N85" s="4" t="s">
        <v>181</v>
      </c>
      <c r="O85" s="4" t="s">
        <v>181</v>
      </c>
      <c r="P85" s="4" t="s">
        <v>181</v>
      </c>
      <c r="Q85" s="4" t="s">
        <v>181</v>
      </c>
      <c r="R85" s="4" t="s">
        <v>181</v>
      </c>
      <c r="S85" s="4" t="s">
        <v>181</v>
      </c>
      <c r="T85" s="4" t="s">
        <v>181</v>
      </c>
      <c r="U85" s="4" t="s">
        <v>181</v>
      </c>
      <c r="V85" s="4" t="s">
        <v>181</v>
      </c>
      <c r="W85" s="4" t="s">
        <v>181</v>
      </c>
      <c r="X85" s="4" t="s">
        <v>181</v>
      </c>
      <c r="Y85" s="4" t="s">
        <v>181</v>
      </c>
      <c r="Z85" s="4" t="s">
        <v>181</v>
      </c>
      <c r="AA85" s="4" t="s">
        <v>181</v>
      </c>
      <c r="AB85" s="4" t="s">
        <v>181</v>
      </c>
      <c r="AC85" s="4" t="s">
        <v>181</v>
      </c>
      <c r="AD85" s="4" t="s">
        <v>181</v>
      </c>
      <c r="AE85" s="4" t="s">
        <v>181</v>
      </c>
      <c r="AF85" s="4" t="s">
        <v>181</v>
      </c>
      <c r="AG85" s="4" t="s">
        <v>181</v>
      </c>
      <c r="AH85" s="4" t="s">
        <v>181</v>
      </c>
      <c r="AI85" s="4" t="s">
        <v>181</v>
      </c>
      <c r="AJ85" s="4" t="s">
        <v>181</v>
      </c>
      <c r="AK85" s="4" t="s">
        <v>181</v>
      </c>
      <c r="AL85" s="4" t="s">
        <v>181</v>
      </c>
      <c r="AM85" s="4" t="s">
        <v>181</v>
      </c>
      <c r="AN85" s="4" t="s">
        <v>181</v>
      </c>
      <c r="AO85" s="4" t="s">
        <v>181</v>
      </c>
      <c r="AP85" s="4" t="s">
        <v>181</v>
      </c>
      <c r="AQ85" s="4" t="s">
        <v>181</v>
      </c>
      <c r="AR85" s="4" t="s">
        <v>181</v>
      </c>
      <c r="AS85" s="4" t="s">
        <v>181</v>
      </c>
      <c r="AT85" s="4" t="s">
        <v>181</v>
      </c>
      <c r="AU85" s="4" t="s">
        <v>181</v>
      </c>
      <c r="AV85" s="4" t="s">
        <v>181</v>
      </c>
      <c r="AW85" s="4" t="s">
        <v>181</v>
      </c>
      <c r="AX85" s="4" t="s">
        <v>181</v>
      </c>
      <c r="AY85" s="4" t="s">
        <v>181</v>
      </c>
      <c r="AZ85" s="4" t="s">
        <v>181</v>
      </c>
      <c r="BA85" s="4" t="s">
        <v>181</v>
      </c>
      <c r="BB85" s="4" t="s">
        <v>181</v>
      </c>
      <c r="BC85" s="4" t="s">
        <v>181</v>
      </c>
      <c r="BD85" s="4" t="s">
        <v>181</v>
      </c>
      <c r="BE85" s="4" t="s">
        <v>181</v>
      </c>
      <c r="BF85" s="4" t="s">
        <v>181</v>
      </c>
      <c r="BG85" s="4" t="s">
        <v>181</v>
      </c>
      <c r="BH85" s="4" t="s">
        <v>181</v>
      </c>
      <c r="BI85" s="4" t="s">
        <v>181</v>
      </c>
      <c r="BJ85" s="4" t="s">
        <v>181</v>
      </c>
      <c r="BK85" s="4" t="s">
        <v>181</v>
      </c>
      <c r="BL85" s="4" t="s">
        <v>181</v>
      </c>
      <c r="BM85" s="4" t="s">
        <v>181</v>
      </c>
      <c r="BN85" s="4" t="s">
        <v>181</v>
      </c>
      <c r="BO85" s="4" t="s">
        <v>181</v>
      </c>
      <c r="BP85" s="4" t="s">
        <v>181</v>
      </c>
      <c r="BQ85" s="4" t="s">
        <v>181</v>
      </c>
      <c r="BR85" s="4" t="s">
        <v>181</v>
      </c>
      <c r="BS85" s="4" t="s">
        <v>181</v>
      </c>
      <c r="BT85" s="4" t="s">
        <v>181</v>
      </c>
      <c r="BU85" s="4" t="s">
        <v>181</v>
      </c>
      <c r="BV85" s="4" t="s">
        <v>181</v>
      </c>
      <c r="BW85" s="4" t="s">
        <v>181</v>
      </c>
      <c r="BX85" s="4" t="s">
        <v>181</v>
      </c>
      <c r="BY85" s="4" t="s">
        <v>181</v>
      </c>
      <c r="BZ85" s="4" t="s">
        <v>181</v>
      </c>
      <c r="CA85" s="4" t="s">
        <v>181</v>
      </c>
      <c r="CB85" s="4" t="s">
        <v>181</v>
      </c>
      <c r="CC85" s="4" t="s">
        <v>181</v>
      </c>
      <c r="CD85" s="95" t="s">
        <v>181</v>
      </c>
    </row>
    <row r="86" spans="1:82" s="61" customFormat="1" ht="31.2" x14ac:dyDescent="0.3">
      <c r="A86" s="57" t="s">
        <v>158</v>
      </c>
      <c r="B86" s="82" t="s">
        <v>159</v>
      </c>
      <c r="C86" s="59" t="s">
        <v>112</v>
      </c>
      <c r="D86" s="50" t="s">
        <v>181</v>
      </c>
      <c r="E86" s="60">
        <f t="shared" ref="E86:AJ86" si="200">SUM(E87:E111)</f>
        <v>0.8</v>
      </c>
      <c r="F86" s="60">
        <f t="shared" si="200"/>
        <v>0</v>
      </c>
      <c r="G86" s="60">
        <f t="shared" si="200"/>
        <v>0.6</v>
      </c>
      <c r="H86" s="60">
        <f t="shared" si="200"/>
        <v>0</v>
      </c>
      <c r="I86" s="60">
        <f t="shared" si="200"/>
        <v>0.6</v>
      </c>
      <c r="J86" s="60">
        <f t="shared" si="200"/>
        <v>0</v>
      </c>
      <c r="K86" s="60">
        <f t="shared" si="200"/>
        <v>0</v>
      </c>
      <c r="L86" s="60">
        <f t="shared" si="200"/>
        <v>0</v>
      </c>
      <c r="M86" s="60">
        <f t="shared" si="200"/>
        <v>0</v>
      </c>
      <c r="N86" s="60">
        <f t="shared" si="200"/>
        <v>0</v>
      </c>
      <c r="O86" s="60">
        <f t="shared" si="200"/>
        <v>0</v>
      </c>
      <c r="P86" s="60">
        <f t="shared" si="200"/>
        <v>0</v>
      </c>
      <c r="Q86" s="60">
        <f t="shared" si="200"/>
        <v>0</v>
      </c>
      <c r="R86" s="60">
        <f t="shared" si="200"/>
        <v>0</v>
      </c>
      <c r="S86" s="60">
        <f t="shared" si="200"/>
        <v>0</v>
      </c>
      <c r="T86" s="60">
        <f t="shared" si="200"/>
        <v>0</v>
      </c>
      <c r="U86" s="60">
        <f t="shared" si="200"/>
        <v>0</v>
      </c>
      <c r="V86" s="60">
        <f t="shared" si="200"/>
        <v>0</v>
      </c>
      <c r="W86" s="60">
        <f t="shared" si="200"/>
        <v>0.11</v>
      </c>
      <c r="X86" s="60">
        <f t="shared" si="200"/>
        <v>0</v>
      </c>
      <c r="Y86" s="60">
        <f t="shared" si="200"/>
        <v>0</v>
      </c>
      <c r="Z86" s="60">
        <f t="shared" si="200"/>
        <v>0</v>
      </c>
      <c r="AA86" s="60">
        <f t="shared" si="200"/>
        <v>0</v>
      </c>
      <c r="AB86" s="60">
        <f t="shared" si="200"/>
        <v>0.6</v>
      </c>
      <c r="AC86" s="60">
        <f t="shared" si="200"/>
        <v>0</v>
      </c>
      <c r="AD86" s="60">
        <f t="shared" si="200"/>
        <v>0.49</v>
      </c>
      <c r="AE86" s="60">
        <f t="shared" si="200"/>
        <v>0</v>
      </c>
      <c r="AF86" s="60">
        <f t="shared" si="200"/>
        <v>0</v>
      </c>
      <c r="AG86" s="60">
        <f t="shared" si="200"/>
        <v>0.8</v>
      </c>
      <c r="AH86" s="60">
        <f t="shared" si="200"/>
        <v>0</v>
      </c>
      <c r="AI86" s="60">
        <f t="shared" si="200"/>
        <v>0</v>
      </c>
      <c r="AJ86" s="60">
        <f t="shared" si="200"/>
        <v>0</v>
      </c>
      <c r="AK86" s="60">
        <f t="shared" ref="AK86:BP86" si="201">SUM(AK87:AK111)</f>
        <v>0</v>
      </c>
      <c r="AL86" s="60">
        <f t="shared" si="201"/>
        <v>0</v>
      </c>
      <c r="AM86" s="60">
        <f t="shared" si="201"/>
        <v>0</v>
      </c>
      <c r="AN86" s="60">
        <f t="shared" si="201"/>
        <v>0.25</v>
      </c>
      <c r="AO86" s="60">
        <f t="shared" si="201"/>
        <v>0</v>
      </c>
      <c r="AP86" s="60">
        <f t="shared" si="201"/>
        <v>0.745</v>
      </c>
      <c r="AQ86" s="60">
        <f t="shared" si="201"/>
        <v>0</v>
      </c>
      <c r="AR86" s="60">
        <f t="shared" si="201"/>
        <v>0.25</v>
      </c>
      <c r="AS86" s="60">
        <f t="shared" si="201"/>
        <v>0</v>
      </c>
      <c r="AT86" s="60">
        <f t="shared" si="201"/>
        <v>4</v>
      </c>
      <c r="AU86" s="60">
        <f t="shared" si="201"/>
        <v>0</v>
      </c>
      <c r="AV86" s="60">
        <f t="shared" si="201"/>
        <v>0</v>
      </c>
      <c r="AW86" s="60">
        <f t="shared" si="201"/>
        <v>0.11699999999999999</v>
      </c>
      <c r="AX86" s="60">
        <f t="shared" si="201"/>
        <v>0</v>
      </c>
      <c r="AY86" s="60">
        <f t="shared" si="201"/>
        <v>0</v>
      </c>
      <c r="AZ86" s="60">
        <f t="shared" si="201"/>
        <v>0</v>
      </c>
      <c r="BA86" s="60">
        <f t="shared" si="201"/>
        <v>1</v>
      </c>
      <c r="BB86" s="60">
        <f t="shared" si="201"/>
        <v>0</v>
      </c>
      <c r="BC86" s="60">
        <f t="shared" si="201"/>
        <v>0</v>
      </c>
      <c r="BD86" s="60">
        <f t="shared" si="201"/>
        <v>0</v>
      </c>
      <c r="BE86" s="60">
        <f t="shared" si="201"/>
        <v>0</v>
      </c>
      <c r="BF86" s="60">
        <f t="shared" si="201"/>
        <v>0</v>
      </c>
      <c r="BG86" s="60">
        <f t="shared" si="201"/>
        <v>0</v>
      </c>
      <c r="BH86" s="60">
        <f t="shared" si="201"/>
        <v>0</v>
      </c>
      <c r="BI86" s="60">
        <f t="shared" si="201"/>
        <v>0.25</v>
      </c>
      <c r="BJ86" s="60">
        <f t="shared" si="201"/>
        <v>0</v>
      </c>
      <c r="BK86" s="60">
        <f t="shared" si="201"/>
        <v>0.628</v>
      </c>
      <c r="BL86" s="60">
        <f t="shared" si="201"/>
        <v>0</v>
      </c>
      <c r="BM86" s="60">
        <f t="shared" si="201"/>
        <v>0.25</v>
      </c>
      <c r="BN86" s="60">
        <f t="shared" si="201"/>
        <v>0</v>
      </c>
      <c r="BO86" s="60">
        <f t="shared" si="201"/>
        <v>3</v>
      </c>
      <c r="BP86" s="60">
        <f t="shared" si="201"/>
        <v>0</v>
      </c>
      <c r="BQ86" s="60">
        <f t="shared" ref="BQ86:BV86" si="202">SUM(BQ87:BQ111)</f>
        <v>0</v>
      </c>
      <c r="BR86" s="60">
        <f t="shared" si="202"/>
        <v>0</v>
      </c>
      <c r="BS86" s="60">
        <f t="shared" si="202"/>
        <v>0</v>
      </c>
      <c r="BT86" s="60">
        <f t="shared" si="202"/>
        <v>0</v>
      </c>
      <c r="BU86" s="60">
        <f t="shared" si="202"/>
        <v>0</v>
      </c>
      <c r="BV86" s="60">
        <f t="shared" si="202"/>
        <v>0</v>
      </c>
      <c r="BW86" s="4">
        <f t="shared" ref="BW86:CC86" si="203">SUM(BW87:BW94)</f>
        <v>0</v>
      </c>
      <c r="BX86" s="4">
        <f t="shared" si="203"/>
        <v>0</v>
      </c>
      <c r="BY86" s="4">
        <f t="shared" si="203"/>
        <v>0</v>
      </c>
      <c r="BZ86" s="4">
        <f t="shared" si="203"/>
        <v>0</v>
      </c>
      <c r="CA86" s="4">
        <f t="shared" si="203"/>
        <v>0</v>
      </c>
      <c r="CB86" s="4">
        <f t="shared" si="203"/>
        <v>0</v>
      </c>
      <c r="CC86" s="4">
        <f t="shared" si="203"/>
        <v>0</v>
      </c>
      <c r="CD86" s="95" t="s">
        <v>181</v>
      </c>
    </row>
    <row r="87" spans="1:82" ht="46.8" x14ac:dyDescent="0.3">
      <c r="A87" s="5" t="s">
        <v>160</v>
      </c>
      <c r="B87" s="53" t="s">
        <v>208</v>
      </c>
      <c r="C87" s="52" t="s">
        <v>209</v>
      </c>
      <c r="D87" s="45" t="s">
        <v>181</v>
      </c>
      <c r="E87" s="6">
        <f t="shared" si="111"/>
        <v>0.8</v>
      </c>
      <c r="F87" s="6">
        <f t="shared" si="112"/>
        <v>0</v>
      </c>
      <c r="G87" s="6">
        <f t="shared" si="113"/>
        <v>0</v>
      </c>
      <c r="H87" s="6">
        <f t="shared" si="114"/>
        <v>0</v>
      </c>
      <c r="I87" s="6">
        <f t="shared" si="115"/>
        <v>0</v>
      </c>
      <c r="J87" s="6">
        <f t="shared" si="116"/>
        <v>0</v>
      </c>
      <c r="K87" s="6">
        <f t="shared" si="117"/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0.8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f t="shared" ref="AN87:AN105" si="204">AU87+BB87+BI87+BP87</f>
        <v>0</v>
      </c>
      <c r="AO87" s="7">
        <f t="shared" ref="AO87:AO105" si="205">AV87+BC87+BJ87+BQ87</f>
        <v>0</v>
      </c>
      <c r="AP87" s="7">
        <f t="shared" ref="AP87:AP105" si="206">AW87+BD87+BK87+BR87</f>
        <v>0</v>
      </c>
      <c r="AQ87" s="7">
        <f t="shared" ref="AQ87:AQ105" si="207">AX87+BE87+BL87+BS87</f>
        <v>0</v>
      </c>
      <c r="AR87" s="7">
        <f t="shared" ref="AR87:AR105" si="208">AY87+BF87+BM87+BT87</f>
        <v>0</v>
      </c>
      <c r="AS87" s="7">
        <f t="shared" ref="AS87:AS105" si="209">AZ87+BG87+BN87+BU87</f>
        <v>0</v>
      </c>
      <c r="AT87" s="7">
        <f t="shared" ref="AT87:AT105" si="210">BA87+BH87+BO87+BV87</f>
        <v>0</v>
      </c>
      <c r="AU87" s="7">
        <v>0</v>
      </c>
      <c r="AV87" s="7">
        <v>0</v>
      </c>
      <c r="AW87" s="7">
        <v>0</v>
      </c>
      <c r="AX87" s="7">
        <v>0</v>
      </c>
      <c r="AY87" s="7">
        <v>0</v>
      </c>
      <c r="AZ87" s="7">
        <v>0</v>
      </c>
      <c r="BA87" s="7">
        <v>0</v>
      </c>
      <c r="BB87" s="7">
        <v>0</v>
      </c>
      <c r="BC87" s="7">
        <v>0</v>
      </c>
      <c r="BD87" s="7">
        <v>0</v>
      </c>
      <c r="BE87" s="7">
        <v>0</v>
      </c>
      <c r="BF87" s="7">
        <v>0</v>
      </c>
      <c r="BG87" s="7">
        <v>0</v>
      </c>
      <c r="BH87" s="7">
        <v>0</v>
      </c>
      <c r="BI87" s="7">
        <v>0</v>
      </c>
      <c r="BJ87" s="7">
        <v>0</v>
      </c>
      <c r="BK87" s="7">
        <v>0</v>
      </c>
      <c r="BL87" s="7">
        <v>0</v>
      </c>
      <c r="BM87" s="7">
        <v>0</v>
      </c>
      <c r="BN87" s="7">
        <v>0</v>
      </c>
      <c r="BO87" s="7">
        <v>0</v>
      </c>
      <c r="BP87" s="7">
        <v>0</v>
      </c>
      <c r="BQ87" s="7">
        <v>0</v>
      </c>
      <c r="BR87" s="7">
        <v>0</v>
      </c>
      <c r="BS87" s="7">
        <v>0</v>
      </c>
      <c r="BT87" s="7">
        <v>0</v>
      </c>
      <c r="BU87" s="7">
        <v>0</v>
      </c>
      <c r="BV87" s="7">
        <v>0</v>
      </c>
      <c r="BW87" s="7">
        <f t="shared" ref="BW87:BW94" si="211">AN87-L87</f>
        <v>0</v>
      </c>
      <c r="BX87" s="7">
        <f t="shared" ref="BX87:BX94" si="212">AO87-M87</f>
        <v>0</v>
      </c>
      <c r="BY87" s="7">
        <f t="shared" ref="BY87:BY94" si="213">AP87-N87</f>
        <v>0</v>
      </c>
      <c r="BZ87" s="7">
        <f t="shared" ref="BZ87:BZ94" si="214">AQ87-O87</f>
        <v>0</v>
      </c>
      <c r="CA87" s="7">
        <f t="shared" ref="CA87:CA94" si="215">AR87-P87</f>
        <v>0</v>
      </c>
      <c r="CB87" s="7">
        <f t="shared" ref="CB87:CB94" si="216">AS87-Q87</f>
        <v>0</v>
      </c>
      <c r="CC87" s="7">
        <f t="shared" ref="CC87:CC94" si="217">AT87-R87</f>
        <v>0</v>
      </c>
      <c r="CD87" s="9" t="s">
        <v>324</v>
      </c>
    </row>
    <row r="88" spans="1:82" ht="31.2" x14ac:dyDescent="0.3">
      <c r="A88" s="5" t="s">
        <v>161</v>
      </c>
      <c r="B88" s="51" t="s">
        <v>210</v>
      </c>
      <c r="C88" s="5" t="s">
        <v>211</v>
      </c>
      <c r="D88" s="45" t="s">
        <v>181</v>
      </c>
      <c r="E88" s="6">
        <f t="shared" si="111"/>
        <v>0</v>
      </c>
      <c r="F88" s="6">
        <f t="shared" si="112"/>
        <v>0</v>
      </c>
      <c r="G88" s="6">
        <f t="shared" si="113"/>
        <v>0</v>
      </c>
      <c r="H88" s="6">
        <f t="shared" si="114"/>
        <v>0</v>
      </c>
      <c r="I88" s="6">
        <f t="shared" si="115"/>
        <v>0</v>
      </c>
      <c r="J88" s="6">
        <f t="shared" si="116"/>
        <v>0</v>
      </c>
      <c r="K88" s="6">
        <f t="shared" si="117"/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7">
        <v>0</v>
      </c>
      <c r="AI88" s="7">
        <v>0</v>
      </c>
      <c r="AJ88" s="7">
        <v>0</v>
      </c>
      <c r="AK88" s="7">
        <v>0</v>
      </c>
      <c r="AL88" s="7">
        <v>0</v>
      </c>
      <c r="AM88" s="7">
        <v>0</v>
      </c>
      <c r="AN88" s="7">
        <f t="shared" si="204"/>
        <v>0</v>
      </c>
      <c r="AO88" s="7">
        <f t="shared" si="205"/>
        <v>0</v>
      </c>
      <c r="AP88" s="7">
        <f t="shared" si="206"/>
        <v>0</v>
      </c>
      <c r="AQ88" s="7">
        <f t="shared" si="207"/>
        <v>0</v>
      </c>
      <c r="AR88" s="7">
        <f t="shared" si="208"/>
        <v>0</v>
      </c>
      <c r="AS88" s="7">
        <f t="shared" si="209"/>
        <v>0</v>
      </c>
      <c r="AT88" s="7">
        <f t="shared" si="210"/>
        <v>0</v>
      </c>
      <c r="AU88" s="7">
        <v>0</v>
      </c>
      <c r="AV88" s="7">
        <v>0</v>
      </c>
      <c r="AW88" s="7">
        <v>0</v>
      </c>
      <c r="AX88" s="7">
        <v>0</v>
      </c>
      <c r="AY88" s="7">
        <v>0</v>
      </c>
      <c r="AZ88" s="7">
        <v>0</v>
      </c>
      <c r="BA88" s="7">
        <v>0</v>
      </c>
      <c r="BB88" s="7">
        <v>0</v>
      </c>
      <c r="BC88" s="7">
        <v>0</v>
      </c>
      <c r="BD88" s="7">
        <v>0</v>
      </c>
      <c r="BE88" s="7">
        <v>0</v>
      </c>
      <c r="BF88" s="7">
        <v>0</v>
      </c>
      <c r="BG88" s="7">
        <v>0</v>
      </c>
      <c r="BH88" s="7">
        <v>0</v>
      </c>
      <c r="BI88" s="7">
        <v>0</v>
      </c>
      <c r="BJ88" s="7">
        <v>0</v>
      </c>
      <c r="BK88" s="7">
        <v>0</v>
      </c>
      <c r="BL88" s="7">
        <v>0</v>
      </c>
      <c r="BM88" s="7">
        <v>0</v>
      </c>
      <c r="BN88" s="7">
        <v>0</v>
      </c>
      <c r="BO88" s="7">
        <v>0</v>
      </c>
      <c r="BP88" s="7">
        <v>0</v>
      </c>
      <c r="BQ88" s="7">
        <v>0</v>
      </c>
      <c r="BR88" s="7">
        <v>0</v>
      </c>
      <c r="BS88" s="7">
        <v>0</v>
      </c>
      <c r="BT88" s="7">
        <v>0</v>
      </c>
      <c r="BU88" s="7">
        <v>0</v>
      </c>
      <c r="BV88" s="7">
        <v>0</v>
      </c>
      <c r="BW88" s="7">
        <f t="shared" si="211"/>
        <v>0</v>
      </c>
      <c r="BX88" s="7">
        <f t="shared" si="212"/>
        <v>0</v>
      </c>
      <c r="BY88" s="7">
        <f t="shared" si="213"/>
        <v>0</v>
      </c>
      <c r="BZ88" s="7">
        <f t="shared" si="214"/>
        <v>0</v>
      </c>
      <c r="CA88" s="7">
        <f t="shared" si="215"/>
        <v>0</v>
      </c>
      <c r="CB88" s="7">
        <f t="shared" si="216"/>
        <v>0</v>
      </c>
      <c r="CC88" s="7">
        <f t="shared" si="217"/>
        <v>0</v>
      </c>
      <c r="CD88" s="9" t="s">
        <v>325</v>
      </c>
    </row>
    <row r="89" spans="1:82" ht="31.2" x14ac:dyDescent="0.3">
      <c r="A89" s="5" t="s">
        <v>162</v>
      </c>
      <c r="B89" s="53" t="s">
        <v>212</v>
      </c>
      <c r="C89" s="62" t="s">
        <v>213</v>
      </c>
      <c r="D89" s="45" t="s">
        <v>181</v>
      </c>
      <c r="E89" s="6">
        <f t="shared" si="111"/>
        <v>0</v>
      </c>
      <c r="F89" s="6">
        <f t="shared" si="112"/>
        <v>0</v>
      </c>
      <c r="G89" s="6">
        <f t="shared" si="113"/>
        <v>0</v>
      </c>
      <c r="H89" s="6">
        <f t="shared" si="114"/>
        <v>0</v>
      </c>
      <c r="I89" s="6">
        <f t="shared" si="115"/>
        <v>0.11</v>
      </c>
      <c r="J89" s="6">
        <f t="shared" si="116"/>
        <v>0</v>
      </c>
      <c r="K89" s="6">
        <f t="shared" si="117"/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0.11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7">
        <v>0</v>
      </c>
      <c r="AH89" s="7">
        <v>0</v>
      </c>
      <c r="AI89" s="7">
        <v>0</v>
      </c>
      <c r="AJ89" s="7">
        <v>0</v>
      </c>
      <c r="AK89" s="7">
        <v>0</v>
      </c>
      <c r="AL89" s="7">
        <v>0</v>
      </c>
      <c r="AM89" s="7">
        <v>0</v>
      </c>
      <c r="AN89" s="7">
        <f t="shared" si="204"/>
        <v>0</v>
      </c>
      <c r="AO89" s="7">
        <f t="shared" si="205"/>
        <v>0</v>
      </c>
      <c r="AP89" s="7">
        <f t="shared" si="206"/>
        <v>0</v>
      </c>
      <c r="AQ89" s="7">
        <f t="shared" si="207"/>
        <v>0</v>
      </c>
      <c r="AR89" s="7">
        <f t="shared" si="208"/>
        <v>0</v>
      </c>
      <c r="AS89" s="7">
        <f t="shared" si="209"/>
        <v>0</v>
      </c>
      <c r="AT89" s="7">
        <f t="shared" si="210"/>
        <v>0</v>
      </c>
      <c r="AU89" s="7">
        <v>0</v>
      </c>
      <c r="AV89" s="7">
        <v>0</v>
      </c>
      <c r="AW89" s="7">
        <v>0</v>
      </c>
      <c r="AX89" s="7">
        <v>0</v>
      </c>
      <c r="AY89" s="7">
        <v>0</v>
      </c>
      <c r="AZ89" s="7">
        <v>0</v>
      </c>
      <c r="BA89" s="7">
        <v>0</v>
      </c>
      <c r="BB89" s="7">
        <v>0</v>
      </c>
      <c r="BC89" s="7">
        <v>0</v>
      </c>
      <c r="BD89" s="7">
        <v>0</v>
      </c>
      <c r="BE89" s="7">
        <v>0</v>
      </c>
      <c r="BF89" s="7">
        <v>0</v>
      </c>
      <c r="BG89" s="7">
        <v>0</v>
      </c>
      <c r="BH89" s="7">
        <v>0</v>
      </c>
      <c r="BI89" s="7">
        <v>0</v>
      </c>
      <c r="BJ89" s="7">
        <v>0</v>
      </c>
      <c r="BK89" s="7">
        <v>0</v>
      </c>
      <c r="BL89" s="7">
        <v>0</v>
      </c>
      <c r="BM89" s="7">
        <v>0</v>
      </c>
      <c r="BN89" s="7">
        <v>0</v>
      </c>
      <c r="BO89" s="7">
        <v>0</v>
      </c>
      <c r="BP89" s="7">
        <v>0</v>
      </c>
      <c r="BQ89" s="7">
        <v>0</v>
      </c>
      <c r="BR89" s="7">
        <v>0</v>
      </c>
      <c r="BS89" s="7">
        <v>0</v>
      </c>
      <c r="BT89" s="7">
        <v>0</v>
      </c>
      <c r="BU89" s="7">
        <v>0</v>
      </c>
      <c r="BV89" s="7">
        <v>0</v>
      </c>
      <c r="BW89" s="7">
        <f t="shared" si="211"/>
        <v>0</v>
      </c>
      <c r="BX89" s="7">
        <f t="shared" si="212"/>
        <v>0</v>
      </c>
      <c r="BY89" s="7">
        <f t="shared" si="213"/>
        <v>0</v>
      </c>
      <c r="BZ89" s="7">
        <f t="shared" si="214"/>
        <v>0</v>
      </c>
      <c r="CA89" s="7">
        <f t="shared" si="215"/>
        <v>0</v>
      </c>
      <c r="CB89" s="7">
        <f t="shared" si="216"/>
        <v>0</v>
      </c>
      <c r="CC89" s="7">
        <f t="shared" si="217"/>
        <v>0</v>
      </c>
      <c r="CD89" s="9" t="s">
        <v>326</v>
      </c>
    </row>
    <row r="90" spans="1:82" ht="31.2" x14ac:dyDescent="0.3">
      <c r="A90" s="5" t="s">
        <v>163</v>
      </c>
      <c r="B90" s="53" t="s">
        <v>214</v>
      </c>
      <c r="C90" s="62" t="s">
        <v>215</v>
      </c>
      <c r="D90" s="45" t="s">
        <v>181</v>
      </c>
      <c r="E90" s="6">
        <f t="shared" si="111"/>
        <v>0</v>
      </c>
      <c r="F90" s="6">
        <f t="shared" si="112"/>
        <v>0</v>
      </c>
      <c r="G90" s="6">
        <f t="shared" si="113"/>
        <v>0</v>
      </c>
      <c r="H90" s="6">
        <f t="shared" si="114"/>
        <v>0</v>
      </c>
      <c r="I90" s="6">
        <f t="shared" si="115"/>
        <v>0.49</v>
      </c>
      <c r="J90" s="6">
        <f t="shared" si="116"/>
        <v>0</v>
      </c>
      <c r="K90" s="6">
        <f t="shared" si="117"/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0.49</v>
      </c>
      <c r="AE90" s="7">
        <v>0</v>
      </c>
      <c r="AF90" s="7">
        <v>0</v>
      </c>
      <c r="AG90" s="7">
        <v>0</v>
      </c>
      <c r="AH90" s="7">
        <v>0</v>
      </c>
      <c r="AI90" s="7">
        <v>0</v>
      </c>
      <c r="AJ90" s="7">
        <v>0</v>
      </c>
      <c r="AK90" s="7">
        <v>0</v>
      </c>
      <c r="AL90" s="7">
        <v>0</v>
      </c>
      <c r="AM90" s="7">
        <v>0</v>
      </c>
      <c r="AN90" s="7">
        <f t="shared" si="204"/>
        <v>0</v>
      </c>
      <c r="AO90" s="7">
        <f t="shared" si="205"/>
        <v>0</v>
      </c>
      <c r="AP90" s="7">
        <f t="shared" si="206"/>
        <v>0</v>
      </c>
      <c r="AQ90" s="7">
        <f t="shared" si="207"/>
        <v>0</v>
      </c>
      <c r="AR90" s="7">
        <f t="shared" si="208"/>
        <v>0</v>
      </c>
      <c r="AS90" s="7">
        <f t="shared" si="209"/>
        <v>0</v>
      </c>
      <c r="AT90" s="7">
        <f t="shared" si="210"/>
        <v>0</v>
      </c>
      <c r="AU90" s="7">
        <v>0</v>
      </c>
      <c r="AV90" s="7">
        <v>0</v>
      </c>
      <c r="AW90" s="7">
        <v>0</v>
      </c>
      <c r="AX90" s="7">
        <v>0</v>
      </c>
      <c r="AY90" s="7">
        <v>0</v>
      </c>
      <c r="AZ90" s="7">
        <v>0</v>
      </c>
      <c r="BA90" s="7">
        <v>0</v>
      </c>
      <c r="BB90" s="7">
        <v>0</v>
      </c>
      <c r="BC90" s="7">
        <v>0</v>
      </c>
      <c r="BD90" s="7">
        <v>0</v>
      </c>
      <c r="BE90" s="7">
        <v>0</v>
      </c>
      <c r="BF90" s="7">
        <v>0</v>
      </c>
      <c r="BG90" s="7">
        <v>0</v>
      </c>
      <c r="BH90" s="7">
        <v>0</v>
      </c>
      <c r="BI90" s="7">
        <v>0</v>
      </c>
      <c r="BJ90" s="7">
        <v>0</v>
      </c>
      <c r="BK90" s="7">
        <v>0</v>
      </c>
      <c r="BL90" s="7">
        <v>0</v>
      </c>
      <c r="BM90" s="7">
        <v>0</v>
      </c>
      <c r="BN90" s="7">
        <v>0</v>
      </c>
      <c r="BO90" s="7">
        <v>0</v>
      </c>
      <c r="BP90" s="7">
        <v>0</v>
      </c>
      <c r="BQ90" s="7">
        <v>0</v>
      </c>
      <c r="BR90" s="7">
        <v>0</v>
      </c>
      <c r="BS90" s="7">
        <v>0</v>
      </c>
      <c r="BT90" s="7">
        <v>0</v>
      </c>
      <c r="BU90" s="7">
        <v>0</v>
      </c>
      <c r="BV90" s="7">
        <v>0</v>
      </c>
      <c r="BW90" s="7">
        <f t="shared" si="211"/>
        <v>0</v>
      </c>
      <c r="BX90" s="7">
        <f t="shared" si="212"/>
        <v>0</v>
      </c>
      <c r="BY90" s="7">
        <f t="shared" si="213"/>
        <v>0</v>
      </c>
      <c r="BZ90" s="7">
        <f t="shared" si="214"/>
        <v>0</v>
      </c>
      <c r="CA90" s="7">
        <f t="shared" si="215"/>
        <v>0</v>
      </c>
      <c r="CB90" s="7">
        <f t="shared" si="216"/>
        <v>0</v>
      </c>
      <c r="CC90" s="7">
        <f t="shared" si="217"/>
        <v>0</v>
      </c>
      <c r="CD90" s="9" t="s">
        <v>326</v>
      </c>
    </row>
    <row r="91" spans="1:82" ht="46.8" x14ac:dyDescent="0.3">
      <c r="A91" s="5" t="s">
        <v>164</v>
      </c>
      <c r="B91" s="86" t="s">
        <v>216</v>
      </c>
      <c r="C91" s="62" t="s">
        <v>217</v>
      </c>
      <c r="D91" s="45" t="s">
        <v>181</v>
      </c>
      <c r="E91" s="6">
        <f t="shared" si="111"/>
        <v>0</v>
      </c>
      <c r="F91" s="6">
        <f t="shared" si="112"/>
        <v>0</v>
      </c>
      <c r="G91" s="6">
        <f t="shared" si="113"/>
        <v>0</v>
      </c>
      <c r="H91" s="6">
        <f t="shared" si="114"/>
        <v>0</v>
      </c>
      <c r="I91" s="6">
        <f t="shared" si="115"/>
        <v>0</v>
      </c>
      <c r="J91" s="6">
        <f t="shared" si="116"/>
        <v>0</v>
      </c>
      <c r="K91" s="6">
        <f t="shared" si="117"/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7">
        <v>0</v>
      </c>
      <c r="AH91" s="7">
        <v>0</v>
      </c>
      <c r="AI91" s="7">
        <v>0</v>
      </c>
      <c r="AJ91" s="7">
        <v>0</v>
      </c>
      <c r="AK91" s="7">
        <v>0</v>
      </c>
      <c r="AL91" s="7">
        <v>0</v>
      </c>
      <c r="AM91" s="7">
        <v>0</v>
      </c>
      <c r="AN91" s="7">
        <f t="shared" si="204"/>
        <v>0</v>
      </c>
      <c r="AO91" s="7">
        <f t="shared" si="205"/>
        <v>0</v>
      </c>
      <c r="AP91" s="7">
        <f t="shared" si="206"/>
        <v>0</v>
      </c>
      <c r="AQ91" s="7">
        <f t="shared" si="207"/>
        <v>0</v>
      </c>
      <c r="AR91" s="7">
        <f t="shared" si="208"/>
        <v>0</v>
      </c>
      <c r="AS91" s="7">
        <f t="shared" si="209"/>
        <v>0</v>
      </c>
      <c r="AT91" s="7">
        <f t="shared" si="210"/>
        <v>0</v>
      </c>
      <c r="AU91" s="7">
        <v>0</v>
      </c>
      <c r="AV91" s="7">
        <v>0</v>
      </c>
      <c r="AW91" s="7">
        <v>0</v>
      </c>
      <c r="AX91" s="7">
        <v>0</v>
      </c>
      <c r="AY91" s="7">
        <v>0</v>
      </c>
      <c r="AZ91" s="7">
        <v>0</v>
      </c>
      <c r="BA91" s="7">
        <v>0</v>
      </c>
      <c r="BB91" s="7">
        <v>0</v>
      </c>
      <c r="BC91" s="7">
        <v>0</v>
      </c>
      <c r="BD91" s="7">
        <v>0</v>
      </c>
      <c r="BE91" s="7">
        <v>0</v>
      </c>
      <c r="BF91" s="7">
        <v>0</v>
      </c>
      <c r="BG91" s="7">
        <v>0</v>
      </c>
      <c r="BH91" s="7">
        <v>0</v>
      </c>
      <c r="BI91" s="7">
        <v>0</v>
      </c>
      <c r="BJ91" s="7">
        <v>0</v>
      </c>
      <c r="BK91" s="7">
        <v>0</v>
      </c>
      <c r="BL91" s="7">
        <v>0</v>
      </c>
      <c r="BM91" s="7">
        <v>0</v>
      </c>
      <c r="BN91" s="7">
        <v>0</v>
      </c>
      <c r="BO91" s="7">
        <v>0</v>
      </c>
      <c r="BP91" s="7">
        <v>0</v>
      </c>
      <c r="BQ91" s="7">
        <v>0</v>
      </c>
      <c r="BR91" s="7">
        <v>0</v>
      </c>
      <c r="BS91" s="7">
        <v>0</v>
      </c>
      <c r="BT91" s="7">
        <v>0</v>
      </c>
      <c r="BU91" s="7">
        <v>0</v>
      </c>
      <c r="BV91" s="7">
        <v>0</v>
      </c>
      <c r="BW91" s="7">
        <f t="shared" si="211"/>
        <v>0</v>
      </c>
      <c r="BX91" s="7">
        <f t="shared" si="212"/>
        <v>0</v>
      </c>
      <c r="BY91" s="7">
        <f t="shared" si="213"/>
        <v>0</v>
      </c>
      <c r="BZ91" s="7">
        <f t="shared" si="214"/>
        <v>0</v>
      </c>
      <c r="CA91" s="7">
        <f t="shared" si="215"/>
        <v>0</v>
      </c>
      <c r="CB91" s="7">
        <f t="shared" si="216"/>
        <v>0</v>
      </c>
      <c r="CC91" s="7">
        <f t="shared" si="217"/>
        <v>0</v>
      </c>
      <c r="CD91" s="48" t="s">
        <v>327</v>
      </c>
    </row>
    <row r="92" spans="1:82" ht="31.2" x14ac:dyDescent="0.3">
      <c r="A92" s="5" t="s">
        <v>165</v>
      </c>
      <c r="B92" s="53" t="s">
        <v>288</v>
      </c>
      <c r="C92" s="9" t="s">
        <v>289</v>
      </c>
      <c r="D92" s="45" t="s">
        <v>181</v>
      </c>
      <c r="E92" s="6">
        <f t="shared" si="111"/>
        <v>0</v>
      </c>
      <c r="F92" s="6">
        <f t="shared" si="112"/>
        <v>0</v>
      </c>
      <c r="G92" s="6">
        <f t="shared" si="113"/>
        <v>0</v>
      </c>
      <c r="H92" s="6">
        <f t="shared" si="114"/>
        <v>0</v>
      </c>
      <c r="I92" s="6">
        <f t="shared" si="115"/>
        <v>0</v>
      </c>
      <c r="J92" s="6">
        <f t="shared" si="116"/>
        <v>0</v>
      </c>
      <c r="K92" s="6">
        <f t="shared" si="117"/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0</v>
      </c>
      <c r="AC92" s="7">
        <v>0</v>
      </c>
      <c r="AD92" s="7">
        <v>0</v>
      </c>
      <c r="AE92" s="7">
        <v>0</v>
      </c>
      <c r="AF92" s="7">
        <v>0</v>
      </c>
      <c r="AG92" s="7">
        <v>0</v>
      </c>
      <c r="AH92" s="7">
        <v>0</v>
      </c>
      <c r="AI92" s="7">
        <v>0</v>
      </c>
      <c r="AJ92" s="7">
        <v>0</v>
      </c>
      <c r="AK92" s="7">
        <v>0</v>
      </c>
      <c r="AL92" s="7">
        <v>0</v>
      </c>
      <c r="AM92" s="7">
        <v>0</v>
      </c>
      <c r="AN92" s="7">
        <f t="shared" si="204"/>
        <v>0</v>
      </c>
      <c r="AO92" s="7">
        <f t="shared" si="205"/>
        <v>0</v>
      </c>
      <c r="AP92" s="7">
        <f t="shared" si="206"/>
        <v>0</v>
      </c>
      <c r="AQ92" s="7">
        <f t="shared" si="207"/>
        <v>0</v>
      </c>
      <c r="AR92" s="7">
        <f t="shared" si="208"/>
        <v>0</v>
      </c>
      <c r="AS92" s="7">
        <f t="shared" si="209"/>
        <v>0</v>
      </c>
      <c r="AT92" s="7">
        <f t="shared" si="210"/>
        <v>0</v>
      </c>
      <c r="AU92" s="7">
        <v>0</v>
      </c>
      <c r="AV92" s="7">
        <v>0</v>
      </c>
      <c r="AW92" s="7">
        <v>0</v>
      </c>
      <c r="AX92" s="7">
        <v>0</v>
      </c>
      <c r="AY92" s="7">
        <v>0</v>
      </c>
      <c r="AZ92" s="7">
        <v>0</v>
      </c>
      <c r="BA92" s="7">
        <v>0</v>
      </c>
      <c r="BB92" s="7">
        <v>0</v>
      </c>
      <c r="BC92" s="7">
        <v>0</v>
      </c>
      <c r="BD92" s="7">
        <v>0</v>
      </c>
      <c r="BE92" s="7">
        <v>0</v>
      </c>
      <c r="BF92" s="7">
        <v>0</v>
      </c>
      <c r="BG92" s="7">
        <v>0</v>
      </c>
      <c r="BH92" s="7">
        <v>0</v>
      </c>
      <c r="BI92" s="7">
        <v>0</v>
      </c>
      <c r="BJ92" s="7">
        <v>0</v>
      </c>
      <c r="BK92" s="7">
        <v>0</v>
      </c>
      <c r="BL92" s="7">
        <v>0</v>
      </c>
      <c r="BM92" s="7">
        <v>0</v>
      </c>
      <c r="BN92" s="7">
        <v>0</v>
      </c>
      <c r="BO92" s="7">
        <v>0</v>
      </c>
      <c r="BP92" s="7">
        <v>0</v>
      </c>
      <c r="BQ92" s="7">
        <v>0</v>
      </c>
      <c r="BR92" s="7">
        <v>0</v>
      </c>
      <c r="BS92" s="7">
        <v>0</v>
      </c>
      <c r="BT92" s="7">
        <v>0</v>
      </c>
      <c r="BU92" s="7">
        <v>0</v>
      </c>
      <c r="BV92" s="7">
        <v>0</v>
      </c>
      <c r="BW92" s="7">
        <f t="shared" si="211"/>
        <v>0</v>
      </c>
      <c r="BX92" s="7">
        <f t="shared" si="212"/>
        <v>0</v>
      </c>
      <c r="BY92" s="7">
        <f t="shared" si="213"/>
        <v>0</v>
      </c>
      <c r="BZ92" s="7">
        <f t="shared" si="214"/>
        <v>0</v>
      </c>
      <c r="CA92" s="7">
        <f t="shared" si="215"/>
        <v>0</v>
      </c>
      <c r="CB92" s="7">
        <f t="shared" si="216"/>
        <v>0</v>
      </c>
      <c r="CC92" s="7">
        <f t="shared" si="217"/>
        <v>0</v>
      </c>
      <c r="CD92" s="9" t="s">
        <v>312</v>
      </c>
    </row>
    <row r="93" spans="1:82" ht="31.2" x14ac:dyDescent="0.3">
      <c r="A93" s="5" t="s">
        <v>166</v>
      </c>
      <c r="B93" s="53" t="s">
        <v>290</v>
      </c>
      <c r="C93" s="85" t="s">
        <v>291</v>
      </c>
      <c r="D93" s="45" t="s">
        <v>181</v>
      </c>
      <c r="E93" s="6">
        <f t="shared" si="111"/>
        <v>0</v>
      </c>
      <c r="F93" s="6">
        <f t="shared" si="112"/>
        <v>0</v>
      </c>
      <c r="G93" s="6">
        <f t="shared" si="113"/>
        <v>0</v>
      </c>
      <c r="H93" s="6">
        <f t="shared" si="114"/>
        <v>0</v>
      </c>
      <c r="I93" s="6">
        <f t="shared" si="115"/>
        <v>0</v>
      </c>
      <c r="J93" s="6">
        <f t="shared" si="116"/>
        <v>0</v>
      </c>
      <c r="K93" s="6">
        <f t="shared" si="117"/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f t="shared" si="204"/>
        <v>0</v>
      </c>
      <c r="AO93" s="7">
        <f t="shared" si="205"/>
        <v>0</v>
      </c>
      <c r="AP93" s="7">
        <f t="shared" si="206"/>
        <v>0</v>
      </c>
      <c r="AQ93" s="7">
        <f t="shared" si="207"/>
        <v>0</v>
      </c>
      <c r="AR93" s="7">
        <f t="shared" si="208"/>
        <v>0</v>
      </c>
      <c r="AS93" s="7">
        <f t="shared" si="209"/>
        <v>0</v>
      </c>
      <c r="AT93" s="7">
        <f t="shared" si="210"/>
        <v>0</v>
      </c>
      <c r="AU93" s="7">
        <v>0</v>
      </c>
      <c r="AV93" s="7">
        <v>0</v>
      </c>
      <c r="AW93" s="7">
        <v>0</v>
      </c>
      <c r="AX93" s="7">
        <v>0</v>
      </c>
      <c r="AY93" s="7">
        <v>0</v>
      </c>
      <c r="AZ93" s="7">
        <v>0</v>
      </c>
      <c r="BA93" s="7">
        <v>0</v>
      </c>
      <c r="BB93" s="7">
        <v>0</v>
      </c>
      <c r="BC93" s="7">
        <v>0</v>
      </c>
      <c r="BD93" s="7">
        <v>0</v>
      </c>
      <c r="BE93" s="7">
        <v>0</v>
      </c>
      <c r="BF93" s="7">
        <v>0</v>
      </c>
      <c r="BG93" s="7">
        <v>0</v>
      </c>
      <c r="BH93" s="7">
        <v>0</v>
      </c>
      <c r="BI93" s="7">
        <v>0</v>
      </c>
      <c r="BJ93" s="7">
        <v>0</v>
      </c>
      <c r="BK93" s="7">
        <v>0</v>
      </c>
      <c r="BL93" s="7">
        <v>0</v>
      </c>
      <c r="BM93" s="7">
        <v>0</v>
      </c>
      <c r="BN93" s="7">
        <v>0</v>
      </c>
      <c r="BO93" s="7">
        <v>0</v>
      </c>
      <c r="BP93" s="7">
        <v>0</v>
      </c>
      <c r="BQ93" s="7">
        <v>0</v>
      </c>
      <c r="BR93" s="7">
        <v>0</v>
      </c>
      <c r="BS93" s="7">
        <v>0</v>
      </c>
      <c r="BT93" s="7">
        <v>0</v>
      </c>
      <c r="BU93" s="7">
        <v>0</v>
      </c>
      <c r="BV93" s="7">
        <v>0</v>
      </c>
      <c r="BW93" s="7">
        <f t="shared" si="211"/>
        <v>0</v>
      </c>
      <c r="BX93" s="7">
        <f t="shared" si="212"/>
        <v>0</v>
      </c>
      <c r="BY93" s="7">
        <f t="shared" si="213"/>
        <v>0</v>
      </c>
      <c r="BZ93" s="7">
        <f t="shared" si="214"/>
        <v>0</v>
      </c>
      <c r="CA93" s="7">
        <f t="shared" si="215"/>
        <v>0</v>
      </c>
      <c r="CB93" s="7">
        <f t="shared" si="216"/>
        <v>0</v>
      </c>
      <c r="CC93" s="7">
        <f t="shared" si="217"/>
        <v>0</v>
      </c>
      <c r="CD93" s="9" t="s">
        <v>312</v>
      </c>
    </row>
    <row r="94" spans="1:82" ht="46.8" x14ac:dyDescent="0.3">
      <c r="A94" s="5" t="s">
        <v>167</v>
      </c>
      <c r="B94" s="53" t="s">
        <v>292</v>
      </c>
      <c r="C94" s="5" t="s">
        <v>293</v>
      </c>
      <c r="D94" s="45" t="s">
        <v>181</v>
      </c>
      <c r="E94" s="6">
        <f t="shared" si="111"/>
        <v>0</v>
      </c>
      <c r="F94" s="6">
        <f t="shared" si="112"/>
        <v>0</v>
      </c>
      <c r="G94" s="6">
        <f t="shared" si="113"/>
        <v>0.6</v>
      </c>
      <c r="H94" s="6">
        <f t="shared" si="114"/>
        <v>0</v>
      </c>
      <c r="I94" s="6">
        <f t="shared" si="115"/>
        <v>0</v>
      </c>
      <c r="J94" s="6">
        <f t="shared" si="116"/>
        <v>0</v>
      </c>
      <c r="K94" s="6">
        <f t="shared" si="117"/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0.6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f t="shared" si="204"/>
        <v>0</v>
      </c>
      <c r="AO94" s="7">
        <f t="shared" si="205"/>
        <v>0</v>
      </c>
      <c r="AP94" s="7">
        <f t="shared" si="206"/>
        <v>0</v>
      </c>
      <c r="AQ94" s="7">
        <f t="shared" si="207"/>
        <v>0</v>
      </c>
      <c r="AR94" s="7">
        <f t="shared" si="208"/>
        <v>0</v>
      </c>
      <c r="AS94" s="7">
        <f t="shared" si="209"/>
        <v>0</v>
      </c>
      <c r="AT94" s="7">
        <f t="shared" si="210"/>
        <v>0</v>
      </c>
      <c r="AU94" s="7">
        <v>0</v>
      </c>
      <c r="AV94" s="7">
        <v>0</v>
      </c>
      <c r="AW94" s="7">
        <v>0</v>
      </c>
      <c r="AX94" s="7">
        <v>0</v>
      </c>
      <c r="AY94" s="7">
        <v>0</v>
      </c>
      <c r="AZ94" s="7">
        <v>0</v>
      </c>
      <c r="BA94" s="7">
        <v>0</v>
      </c>
      <c r="BB94" s="7">
        <v>0</v>
      </c>
      <c r="BC94" s="7">
        <v>0</v>
      </c>
      <c r="BD94" s="7">
        <v>0</v>
      </c>
      <c r="BE94" s="7">
        <v>0</v>
      </c>
      <c r="BF94" s="7">
        <v>0</v>
      </c>
      <c r="BG94" s="7">
        <v>0</v>
      </c>
      <c r="BH94" s="7">
        <v>0</v>
      </c>
      <c r="BI94" s="7">
        <v>0</v>
      </c>
      <c r="BJ94" s="7">
        <v>0</v>
      </c>
      <c r="BK94" s="7">
        <v>0</v>
      </c>
      <c r="BL94" s="7">
        <v>0</v>
      </c>
      <c r="BM94" s="7">
        <v>0</v>
      </c>
      <c r="BN94" s="7">
        <v>0</v>
      </c>
      <c r="BO94" s="7">
        <v>0</v>
      </c>
      <c r="BP94" s="7">
        <v>0</v>
      </c>
      <c r="BQ94" s="7">
        <v>0</v>
      </c>
      <c r="BR94" s="7">
        <v>0</v>
      </c>
      <c r="BS94" s="7">
        <v>0</v>
      </c>
      <c r="BT94" s="7">
        <v>0</v>
      </c>
      <c r="BU94" s="7">
        <v>0</v>
      </c>
      <c r="BV94" s="7">
        <v>0</v>
      </c>
      <c r="BW94" s="7">
        <f t="shared" si="211"/>
        <v>0</v>
      </c>
      <c r="BX94" s="7">
        <f t="shared" si="212"/>
        <v>0</v>
      </c>
      <c r="BY94" s="7">
        <f t="shared" si="213"/>
        <v>0</v>
      </c>
      <c r="BZ94" s="7">
        <f t="shared" si="214"/>
        <v>0</v>
      </c>
      <c r="CA94" s="7">
        <f t="shared" si="215"/>
        <v>0</v>
      </c>
      <c r="CB94" s="7">
        <f t="shared" si="216"/>
        <v>0</v>
      </c>
      <c r="CC94" s="7">
        <f t="shared" si="217"/>
        <v>0</v>
      </c>
      <c r="CD94" s="9" t="s">
        <v>328</v>
      </c>
    </row>
    <row r="95" spans="1:82" ht="31.2" x14ac:dyDescent="0.3">
      <c r="A95" s="5" t="s">
        <v>168</v>
      </c>
      <c r="B95" s="53" t="s">
        <v>418</v>
      </c>
      <c r="C95" s="85" t="s">
        <v>419</v>
      </c>
      <c r="D95" s="48" t="s">
        <v>181</v>
      </c>
      <c r="E95" s="48" t="s">
        <v>181</v>
      </c>
      <c r="F95" s="48" t="s">
        <v>181</v>
      </c>
      <c r="G95" s="48" t="s">
        <v>181</v>
      </c>
      <c r="H95" s="48" t="s">
        <v>181</v>
      </c>
      <c r="I95" s="48" t="s">
        <v>181</v>
      </c>
      <c r="J95" s="48" t="s">
        <v>181</v>
      </c>
      <c r="K95" s="48" t="s">
        <v>181</v>
      </c>
      <c r="L95" s="48" t="s">
        <v>181</v>
      </c>
      <c r="M95" s="48" t="s">
        <v>181</v>
      </c>
      <c r="N95" s="48" t="s">
        <v>181</v>
      </c>
      <c r="O95" s="48" t="s">
        <v>181</v>
      </c>
      <c r="P95" s="48" t="s">
        <v>181</v>
      </c>
      <c r="Q95" s="48" t="s">
        <v>181</v>
      </c>
      <c r="R95" s="48" t="s">
        <v>181</v>
      </c>
      <c r="S95" s="48" t="s">
        <v>181</v>
      </c>
      <c r="T95" s="48" t="s">
        <v>181</v>
      </c>
      <c r="U95" s="48" t="s">
        <v>181</v>
      </c>
      <c r="V95" s="48" t="s">
        <v>181</v>
      </c>
      <c r="W95" s="48" t="s">
        <v>181</v>
      </c>
      <c r="X95" s="48" t="s">
        <v>181</v>
      </c>
      <c r="Y95" s="48" t="s">
        <v>181</v>
      </c>
      <c r="Z95" s="48" t="s">
        <v>181</v>
      </c>
      <c r="AA95" s="48" t="s">
        <v>181</v>
      </c>
      <c r="AB95" s="48" t="s">
        <v>181</v>
      </c>
      <c r="AC95" s="48" t="s">
        <v>181</v>
      </c>
      <c r="AD95" s="48" t="s">
        <v>181</v>
      </c>
      <c r="AE95" s="48" t="s">
        <v>181</v>
      </c>
      <c r="AF95" s="48" t="s">
        <v>181</v>
      </c>
      <c r="AG95" s="48" t="s">
        <v>181</v>
      </c>
      <c r="AH95" s="48" t="s">
        <v>181</v>
      </c>
      <c r="AI95" s="48" t="s">
        <v>181</v>
      </c>
      <c r="AJ95" s="48" t="s">
        <v>181</v>
      </c>
      <c r="AK95" s="48" t="s">
        <v>181</v>
      </c>
      <c r="AL95" s="48" t="s">
        <v>181</v>
      </c>
      <c r="AM95" s="48" t="s">
        <v>181</v>
      </c>
      <c r="AN95" s="7">
        <f t="shared" ref="AN95:AN102" si="218">AU95+BB95+BI95+BP95</f>
        <v>0</v>
      </c>
      <c r="AO95" s="7">
        <f t="shared" ref="AO95:AO102" si="219">AV95+BC95+BJ95+BQ95</f>
        <v>0</v>
      </c>
      <c r="AP95" s="7">
        <f t="shared" ref="AP95:AP102" si="220">AW95+BD95+BK95+BR95</f>
        <v>0</v>
      </c>
      <c r="AQ95" s="7">
        <f t="shared" ref="AQ95:AQ102" si="221">AX95+BE95+BL95+BS95</f>
        <v>0</v>
      </c>
      <c r="AR95" s="7">
        <f t="shared" ref="AR95:AR102" si="222">AY95+BF95+BM95+BT95</f>
        <v>0</v>
      </c>
      <c r="AS95" s="7">
        <f t="shared" ref="AS95:AS102" si="223">AZ95+BG95+BN95+BU95</f>
        <v>0</v>
      </c>
      <c r="AT95" s="7">
        <f t="shared" ref="AT95:AT102" si="224">BA95+BH95+BO95+BV95</f>
        <v>0</v>
      </c>
      <c r="AU95" s="7">
        <v>0</v>
      </c>
      <c r="AV95" s="7">
        <v>0</v>
      </c>
      <c r="AW95" s="7">
        <v>0</v>
      </c>
      <c r="AX95" s="7">
        <v>0</v>
      </c>
      <c r="AY95" s="7">
        <v>0</v>
      </c>
      <c r="AZ95" s="7">
        <v>0</v>
      </c>
      <c r="BA95" s="7">
        <v>0</v>
      </c>
      <c r="BB95" s="7">
        <v>0</v>
      </c>
      <c r="BC95" s="7">
        <v>0</v>
      </c>
      <c r="BD95" s="7">
        <v>0</v>
      </c>
      <c r="BE95" s="7">
        <v>0</v>
      </c>
      <c r="BF95" s="7">
        <v>0</v>
      </c>
      <c r="BG95" s="7">
        <v>0</v>
      </c>
      <c r="BH95" s="7">
        <v>0</v>
      </c>
      <c r="BI95" s="7">
        <v>0</v>
      </c>
      <c r="BJ95" s="7">
        <v>0</v>
      </c>
      <c r="BK95" s="7">
        <v>0</v>
      </c>
      <c r="BL95" s="7">
        <v>0</v>
      </c>
      <c r="BM95" s="7">
        <v>0</v>
      </c>
      <c r="BN95" s="7">
        <v>0</v>
      </c>
      <c r="BO95" s="7">
        <v>0</v>
      </c>
      <c r="BP95" s="7">
        <v>0</v>
      </c>
      <c r="BQ95" s="7">
        <v>0</v>
      </c>
      <c r="BR95" s="7">
        <v>0</v>
      </c>
      <c r="BS95" s="7">
        <v>0</v>
      </c>
      <c r="BT95" s="7">
        <v>0</v>
      </c>
      <c r="BU95" s="7">
        <v>0</v>
      </c>
      <c r="BV95" s="7">
        <v>0</v>
      </c>
      <c r="BW95" s="48" t="s">
        <v>181</v>
      </c>
      <c r="BX95" s="48" t="s">
        <v>181</v>
      </c>
      <c r="BY95" s="48" t="s">
        <v>181</v>
      </c>
      <c r="BZ95" s="48" t="s">
        <v>181</v>
      </c>
      <c r="CA95" s="48" t="s">
        <v>181</v>
      </c>
      <c r="CB95" s="48" t="s">
        <v>181</v>
      </c>
      <c r="CC95" s="48" t="s">
        <v>181</v>
      </c>
      <c r="CD95" s="9" t="s">
        <v>429</v>
      </c>
    </row>
    <row r="96" spans="1:82" ht="31.2" x14ac:dyDescent="0.3">
      <c r="A96" s="5" t="s">
        <v>169</v>
      </c>
      <c r="B96" s="52" t="s">
        <v>382</v>
      </c>
      <c r="C96" s="62" t="s">
        <v>383</v>
      </c>
      <c r="D96" s="48" t="s">
        <v>181</v>
      </c>
      <c r="E96" s="48" t="s">
        <v>181</v>
      </c>
      <c r="F96" s="48" t="s">
        <v>181</v>
      </c>
      <c r="G96" s="48" t="s">
        <v>181</v>
      </c>
      <c r="H96" s="48" t="s">
        <v>181</v>
      </c>
      <c r="I96" s="48" t="s">
        <v>181</v>
      </c>
      <c r="J96" s="48" t="s">
        <v>181</v>
      </c>
      <c r="K96" s="48" t="s">
        <v>181</v>
      </c>
      <c r="L96" s="48" t="s">
        <v>181</v>
      </c>
      <c r="M96" s="48" t="s">
        <v>181</v>
      </c>
      <c r="N96" s="48" t="s">
        <v>181</v>
      </c>
      <c r="O96" s="48" t="s">
        <v>181</v>
      </c>
      <c r="P96" s="48" t="s">
        <v>181</v>
      </c>
      <c r="Q96" s="48" t="s">
        <v>181</v>
      </c>
      <c r="R96" s="48" t="s">
        <v>181</v>
      </c>
      <c r="S96" s="48" t="s">
        <v>181</v>
      </c>
      <c r="T96" s="48" t="s">
        <v>181</v>
      </c>
      <c r="U96" s="48" t="s">
        <v>181</v>
      </c>
      <c r="V96" s="48" t="s">
        <v>181</v>
      </c>
      <c r="W96" s="48" t="s">
        <v>181</v>
      </c>
      <c r="X96" s="48" t="s">
        <v>181</v>
      </c>
      <c r="Y96" s="48" t="s">
        <v>181</v>
      </c>
      <c r="Z96" s="48" t="s">
        <v>181</v>
      </c>
      <c r="AA96" s="48" t="s">
        <v>181</v>
      </c>
      <c r="AB96" s="48" t="s">
        <v>181</v>
      </c>
      <c r="AC96" s="48" t="s">
        <v>181</v>
      </c>
      <c r="AD96" s="48" t="s">
        <v>181</v>
      </c>
      <c r="AE96" s="48" t="s">
        <v>181</v>
      </c>
      <c r="AF96" s="48" t="s">
        <v>181</v>
      </c>
      <c r="AG96" s="48" t="s">
        <v>181</v>
      </c>
      <c r="AH96" s="48" t="s">
        <v>181</v>
      </c>
      <c r="AI96" s="48" t="s">
        <v>181</v>
      </c>
      <c r="AJ96" s="48" t="s">
        <v>181</v>
      </c>
      <c r="AK96" s="48" t="s">
        <v>181</v>
      </c>
      <c r="AL96" s="48" t="s">
        <v>181</v>
      </c>
      <c r="AM96" s="48" t="s">
        <v>181</v>
      </c>
      <c r="AN96" s="7">
        <f t="shared" si="218"/>
        <v>0</v>
      </c>
      <c r="AO96" s="7">
        <f t="shared" si="219"/>
        <v>0</v>
      </c>
      <c r="AP96" s="7">
        <f t="shared" si="220"/>
        <v>3.5000000000000003E-2</v>
      </c>
      <c r="AQ96" s="7">
        <f t="shared" si="221"/>
        <v>0</v>
      </c>
      <c r="AR96" s="7">
        <f t="shared" si="222"/>
        <v>5.5E-2</v>
      </c>
      <c r="AS96" s="7">
        <f t="shared" si="223"/>
        <v>0</v>
      </c>
      <c r="AT96" s="7">
        <f t="shared" si="224"/>
        <v>1</v>
      </c>
      <c r="AU96" s="7">
        <v>0</v>
      </c>
      <c r="AV96" s="7">
        <v>0</v>
      </c>
      <c r="AW96" s="7">
        <v>0</v>
      </c>
      <c r="AX96" s="7">
        <v>0</v>
      </c>
      <c r="AY96" s="7">
        <v>0</v>
      </c>
      <c r="AZ96" s="7">
        <v>0</v>
      </c>
      <c r="BA96" s="7">
        <v>0</v>
      </c>
      <c r="BB96" s="7">
        <v>0</v>
      </c>
      <c r="BC96" s="7">
        <v>0</v>
      </c>
      <c r="BD96" s="7">
        <v>0</v>
      </c>
      <c r="BE96" s="7">
        <v>0</v>
      </c>
      <c r="BF96" s="7">
        <v>0</v>
      </c>
      <c r="BG96" s="7">
        <v>0</v>
      </c>
      <c r="BH96" s="7">
        <v>0</v>
      </c>
      <c r="BI96" s="7">
        <v>0</v>
      </c>
      <c r="BJ96" s="7">
        <v>0</v>
      </c>
      <c r="BK96" s="3">
        <v>3.5000000000000003E-2</v>
      </c>
      <c r="BL96" s="7">
        <v>0</v>
      </c>
      <c r="BM96" s="7">
        <v>5.5E-2</v>
      </c>
      <c r="BN96" s="7">
        <v>0</v>
      </c>
      <c r="BO96" s="3">
        <v>1</v>
      </c>
      <c r="BP96" s="7">
        <v>0</v>
      </c>
      <c r="BQ96" s="7">
        <v>0</v>
      </c>
      <c r="BR96" s="7">
        <v>0</v>
      </c>
      <c r="BS96" s="7">
        <v>0</v>
      </c>
      <c r="BT96" s="7">
        <v>0</v>
      </c>
      <c r="BU96" s="7">
        <v>0</v>
      </c>
      <c r="BV96" s="7">
        <v>0</v>
      </c>
      <c r="BW96" s="48" t="s">
        <v>181</v>
      </c>
      <c r="BX96" s="48" t="s">
        <v>181</v>
      </c>
      <c r="BY96" s="48" t="s">
        <v>181</v>
      </c>
      <c r="BZ96" s="48" t="s">
        <v>181</v>
      </c>
      <c r="CA96" s="48" t="s">
        <v>181</v>
      </c>
      <c r="CB96" s="48" t="s">
        <v>181</v>
      </c>
      <c r="CC96" s="48" t="s">
        <v>181</v>
      </c>
      <c r="CD96" s="9" t="s">
        <v>391</v>
      </c>
    </row>
    <row r="97" spans="1:82" ht="46.8" x14ac:dyDescent="0.3">
      <c r="A97" s="5" t="s">
        <v>170</v>
      </c>
      <c r="B97" s="52" t="s">
        <v>420</v>
      </c>
      <c r="C97" s="62" t="s">
        <v>421</v>
      </c>
      <c r="D97" s="48" t="s">
        <v>181</v>
      </c>
      <c r="E97" s="48" t="s">
        <v>181</v>
      </c>
      <c r="F97" s="48" t="s">
        <v>181</v>
      </c>
      <c r="G97" s="48" t="s">
        <v>181</v>
      </c>
      <c r="H97" s="48" t="s">
        <v>181</v>
      </c>
      <c r="I97" s="48" t="s">
        <v>181</v>
      </c>
      <c r="J97" s="48" t="s">
        <v>181</v>
      </c>
      <c r="K97" s="48" t="s">
        <v>181</v>
      </c>
      <c r="L97" s="48" t="s">
        <v>181</v>
      </c>
      <c r="M97" s="48" t="s">
        <v>181</v>
      </c>
      <c r="N97" s="48" t="s">
        <v>181</v>
      </c>
      <c r="O97" s="48" t="s">
        <v>181</v>
      </c>
      <c r="P97" s="48" t="s">
        <v>181</v>
      </c>
      <c r="Q97" s="48" t="s">
        <v>181</v>
      </c>
      <c r="R97" s="48" t="s">
        <v>181</v>
      </c>
      <c r="S97" s="48" t="s">
        <v>181</v>
      </c>
      <c r="T97" s="48" t="s">
        <v>181</v>
      </c>
      <c r="U97" s="48" t="s">
        <v>181</v>
      </c>
      <c r="V97" s="48" t="s">
        <v>181</v>
      </c>
      <c r="W97" s="48" t="s">
        <v>181</v>
      </c>
      <c r="X97" s="48" t="s">
        <v>181</v>
      </c>
      <c r="Y97" s="48" t="s">
        <v>181</v>
      </c>
      <c r="Z97" s="48" t="s">
        <v>181</v>
      </c>
      <c r="AA97" s="48" t="s">
        <v>181</v>
      </c>
      <c r="AB97" s="48" t="s">
        <v>181</v>
      </c>
      <c r="AC97" s="48" t="s">
        <v>181</v>
      </c>
      <c r="AD97" s="48" t="s">
        <v>181</v>
      </c>
      <c r="AE97" s="48" t="s">
        <v>181</v>
      </c>
      <c r="AF97" s="48" t="s">
        <v>181</v>
      </c>
      <c r="AG97" s="48" t="s">
        <v>181</v>
      </c>
      <c r="AH97" s="48" t="s">
        <v>181</v>
      </c>
      <c r="AI97" s="48" t="s">
        <v>181</v>
      </c>
      <c r="AJ97" s="48" t="s">
        <v>181</v>
      </c>
      <c r="AK97" s="48" t="s">
        <v>181</v>
      </c>
      <c r="AL97" s="48" t="s">
        <v>181</v>
      </c>
      <c r="AM97" s="48" t="s">
        <v>181</v>
      </c>
      <c r="AN97" s="7">
        <f t="shared" si="218"/>
        <v>0</v>
      </c>
      <c r="AO97" s="7">
        <f t="shared" si="219"/>
        <v>0</v>
      </c>
      <c r="AP97" s="7">
        <f t="shared" si="220"/>
        <v>0</v>
      </c>
      <c r="AQ97" s="7">
        <f t="shared" si="221"/>
        <v>0</v>
      </c>
      <c r="AR97" s="7">
        <f t="shared" si="222"/>
        <v>0</v>
      </c>
      <c r="AS97" s="7">
        <f t="shared" si="223"/>
        <v>0</v>
      </c>
      <c r="AT97" s="7">
        <f t="shared" si="224"/>
        <v>0</v>
      </c>
      <c r="AU97" s="7">
        <v>0</v>
      </c>
      <c r="AV97" s="7">
        <v>0</v>
      </c>
      <c r="AW97" s="7">
        <v>0</v>
      </c>
      <c r="AX97" s="7">
        <v>0</v>
      </c>
      <c r="AY97" s="7">
        <v>0</v>
      </c>
      <c r="AZ97" s="7">
        <v>0</v>
      </c>
      <c r="BA97" s="7">
        <v>0</v>
      </c>
      <c r="BB97" s="7">
        <v>0</v>
      </c>
      <c r="BC97" s="7">
        <v>0</v>
      </c>
      <c r="BD97" s="7">
        <v>0</v>
      </c>
      <c r="BE97" s="7">
        <v>0</v>
      </c>
      <c r="BF97" s="7">
        <v>0</v>
      </c>
      <c r="BG97" s="7">
        <v>0</v>
      </c>
      <c r="BH97" s="7">
        <v>0</v>
      </c>
      <c r="BI97" s="7">
        <v>0</v>
      </c>
      <c r="BJ97" s="7">
        <v>0</v>
      </c>
      <c r="BK97" s="7">
        <v>0</v>
      </c>
      <c r="BL97" s="7">
        <v>0</v>
      </c>
      <c r="BM97" s="7">
        <v>0</v>
      </c>
      <c r="BN97" s="7">
        <v>0</v>
      </c>
      <c r="BO97" s="7">
        <v>0</v>
      </c>
      <c r="BP97" s="7">
        <v>0</v>
      </c>
      <c r="BQ97" s="7">
        <v>0</v>
      </c>
      <c r="BR97" s="7">
        <v>0</v>
      </c>
      <c r="BS97" s="7">
        <v>0</v>
      </c>
      <c r="BT97" s="7">
        <v>0</v>
      </c>
      <c r="BU97" s="7">
        <v>0</v>
      </c>
      <c r="BV97" s="7">
        <v>0</v>
      </c>
      <c r="BW97" s="48" t="s">
        <v>181</v>
      </c>
      <c r="BX97" s="48" t="s">
        <v>181</v>
      </c>
      <c r="BY97" s="48" t="s">
        <v>181</v>
      </c>
      <c r="BZ97" s="48" t="s">
        <v>181</v>
      </c>
      <c r="CA97" s="48" t="s">
        <v>181</v>
      </c>
      <c r="CB97" s="48" t="s">
        <v>181</v>
      </c>
      <c r="CC97" s="48" t="s">
        <v>181</v>
      </c>
      <c r="CD97" s="9" t="s">
        <v>430</v>
      </c>
    </row>
    <row r="98" spans="1:82" ht="31.2" x14ac:dyDescent="0.3">
      <c r="A98" s="5" t="s">
        <v>171</v>
      </c>
      <c r="B98" s="52" t="s">
        <v>386</v>
      </c>
      <c r="C98" s="62" t="s">
        <v>387</v>
      </c>
      <c r="D98" s="48" t="s">
        <v>181</v>
      </c>
      <c r="E98" s="48" t="s">
        <v>181</v>
      </c>
      <c r="F98" s="48" t="s">
        <v>181</v>
      </c>
      <c r="G98" s="48" t="s">
        <v>181</v>
      </c>
      <c r="H98" s="48" t="s">
        <v>181</v>
      </c>
      <c r="I98" s="48" t="s">
        <v>181</v>
      </c>
      <c r="J98" s="48" t="s">
        <v>181</v>
      </c>
      <c r="K98" s="48" t="s">
        <v>181</v>
      </c>
      <c r="L98" s="48" t="s">
        <v>181</v>
      </c>
      <c r="M98" s="48" t="s">
        <v>181</v>
      </c>
      <c r="N98" s="48" t="s">
        <v>181</v>
      </c>
      <c r="O98" s="48" t="s">
        <v>181</v>
      </c>
      <c r="P98" s="48" t="s">
        <v>181</v>
      </c>
      <c r="Q98" s="48" t="s">
        <v>181</v>
      </c>
      <c r="R98" s="48" t="s">
        <v>181</v>
      </c>
      <c r="S98" s="48" t="s">
        <v>181</v>
      </c>
      <c r="T98" s="48" t="s">
        <v>181</v>
      </c>
      <c r="U98" s="48" t="s">
        <v>181</v>
      </c>
      <c r="V98" s="48" t="s">
        <v>181</v>
      </c>
      <c r="W98" s="48" t="s">
        <v>181</v>
      </c>
      <c r="X98" s="48" t="s">
        <v>181</v>
      </c>
      <c r="Y98" s="48" t="s">
        <v>181</v>
      </c>
      <c r="Z98" s="48" t="s">
        <v>181</v>
      </c>
      <c r="AA98" s="48" t="s">
        <v>181</v>
      </c>
      <c r="AB98" s="48" t="s">
        <v>181</v>
      </c>
      <c r="AC98" s="48" t="s">
        <v>181</v>
      </c>
      <c r="AD98" s="48" t="s">
        <v>181</v>
      </c>
      <c r="AE98" s="48" t="s">
        <v>181</v>
      </c>
      <c r="AF98" s="48" t="s">
        <v>181</v>
      </c>
      <c r="AG98" s="48" t="s">
        <v>181</v>
      </c>
      <c r="AH98" s="48" t="s">
        <v>181</v>
      </c>
      <c r="AI98" s="48" t="s">
        <v>181</v>
      </c>
      <c r="AJ98" s="48" t="s">
        <v>181</v>
      </c>
      <c r="AK98" s="48" t="s">
        <v>181</v>
      </c>
      <c r="AL98" s="48" t="s">
        <v>181</v>
      </c>
      <c r="AM98" s="48" t="s">
        <v>181</v>
      </c>
      <c r="AN98" s="7">
        <f t="shared" si="218"/>
        <v>0</v>
      </c>
      <c r="AO98" s="7">
        <f t="shared" si="219"/>
        <v>0</v>
      </c>
      <c r="AP98" s="7">
        <f t="shared" si="220"/>
        <v>0.14000000000000001</v>
      </c>
      <c r="AQ98" s="7">
        <f t="shared" si="221"/>
        <v>0</v>
      </c>
      <c r="AR98" s="7">
        <f t="shared" si="222"/>
        <v>0</v>
      </c>
      <c r="AS98" s="7">
        <f t="shared" si="223"/>
        <v>0</v>
      </c>
      <c r="AT98" s="7">
        <f t="shared" si="224"/>
        <v>0</v>
      </c>
      <c r="AU98" s="7">
        <v>0</v>
      </c>
      <c r="AV98" s="7">
        <v>0</v>
      </c>
      <c r="AW98" s="7">
        <v>0</v>
      </c>
      <c r="AX98" s="7">
        <v>0</v>
      </c>
      <c r="AY98" s="7">
        <v>0</v>
      </c>
      <c r="AZ98" s="7">
        <v>0</v>
      </c>
      <c r="BA98" s="7">
        <v>0</v>
      </c>
      <c r="BB98" s="7">
        <v>0</v>
      </c>
      <c r="BC98" s="7">
        <v>0</v>
      </c>
      <c r="BD98" s="7">
        <v>0</v>
      </c>
      <c r="BE98" s="7">
        <v>0</v>
      </c>
      <c r="BF98" s="7">
        <v>0</v>
      </c>
      <c r="BG98" s="7">
        <v>0</v>
      </c>
      <c r="BH98" s="7">
        <v>0</v>
      </c>
      <c r="BI98" s="7">
        <v>0</v>
      </c>
      <c r="BJ98" s="7">
        <v>0</v>
      </c>
      <c r="BK98" s="3">
        <v>0.14000000000000001</v>
      </c>
      <c r="BL98" s="7">
        <v>0</v>
      </c>
      <c r="BM98" s="7">
        <v>0</v>
      </c>
      <c r="BN98" s="7">
        <v>0</v>
      </c>
      <c r="BO98" s="3">
        <v>0</v>
      </c>
      <c r="BP98" s="7">
        <v>0</v>
      </c>
      <c r="BQ98" s="7">
        <v>0</v>
      </c>
      <c r="BR98" s="7">
        <v>0</v>
      </c>
      <c r="BS98" s="7">
        <v>0</v>
      </c>
      <c r="BT98" s="7">
        <v>0</v>
      </c>
      <c r="BU98" s="7">
        <v>0</v>
      </c>
      <c r="BV98" s="7">
        <v>0</v>
      </c>
      <c r="BW98" s="48" t="s">
        <v>181</v>
      </c>
      <c r="BX98" s="48" t="s">
        <v>181</v>
      </c>
      <c r="BY98" s="48" t="s">
        <v>181</v>
      </c>
      <c r="BZ98" s="48" t="s">
        <v>181</v>
      </c>
      <c r="CA98" s="48" t="s">
        <v>181</v>
      </c>
      <c r="CB98" s="48" t="s">
        <v>181</v>
      </c>
      <c r="CC98" s="48" t="s">
        <v>181</v>
      </c>
      <c r="CD98" s="9" t="s">
        <v>393</v>
      </c>
    </row>
    <row r="99" spans="1:82" ht="31.2" x14ac:dyDescent="0.3">
      <c r="A99" s="5" t="s">
        <v>172</v>
      </c>
      <c r="B99" s="52" t="s">
        <v>422</v>
      </c>
      <c r="C99" s="62" t="s">
        <v>423</v>
      </c>
      <c r="D99" s="48" t="s">
        <v>181</v>
      </c>
      <c r="E99" s="48" t="s">
        <v>181</v>
      </c>
      <c r="F99" s="48" t="s">
        <v>181</v>
      </c>
      <c r="G99" s="48" t="s">
        <v>181</v>
      </c>
      <c r="H99" s="48" t="s">
        <v>181</v>
      </c>
      <c r="I99" s="48" t="s">
        <v>181</v>
      </c>
      <c r="J99" s="48" t="s">
        <v>181</v>
      </c>
      <c r="K99" s="48" t="s">
        <v>181</v>
      </c>
      <c r="L99" s="48" t="s">
        <v>181</v>
      </c>
      <c r="M99" s="48" t="s">
        <v>181</v>
      </c>
      <c r="N99" s="48" t="s">
        <v>181</v>
      </c>
      <c r="O99" s="48" t="s">
        <v>181</v>
      </c>
      <c r="P99" s="48" t="s">
        <v>181</v>
      </c>
      <c r="Q99" s="48" t="s">
        <v>181</v>
      </c>
      <c r="R99" s="48" t="s">
        <v>181</v>
      </c>
      <c r="S99" s="48" t="s">
        <v>181</v>
      </c>
      <c r="T99" s="48" t="s">
        <v>181</v>
      </c>
      <c r="U99" s="48" t="s">
        <v>181</v>
      </c>
      <c r="V99" s="48" t="s">
        <v>181</v>
      </c>
      <c r="W99" s="48" t="s">
        <v>181</v>
      </c>
      <c r="X99" s="48" t="s">
        <v>181</v>
      </c>
      <c r="Y99" s="48" t="s">
        <v>181</v>
      </c>
      <c r="Z99" s="48" t="s">
        <v>181</v>
      </c>
      <c r="AA99" s="48" t="s">
        <v>181</v>
      </c>
      <c r="AB99" s="48" t="s">
        <v>181</v>
      </c>
      <c r="AC99" s="48" t="s">
        <v>181</v>
      </c>
      <c r="AD99" s="48" t="s">
        <v>181</v>
      </c>
      <c r="AE99" s="48" t="s">
        <v>181</v>
      </c>
      <c r="AF99" s="48" t="s">
        <v>181</v>
      </c>
      <c r="AG99" s="48" t="s">
        <v>181</v>
      </c>
      <c r="AH99" s="48" t="s">
        <v>181</v>
      </c>
      <c r="AI99" s="48" t="s">
        <v>181</v>
      </c>
      <c r="AJ99" s="48" t="s">
        <v>181</v>
      </c>
      <c r="AK99" s="48" t="s">
        <v>181</v>
      </c>
      <c r="AL99" s="48" t="s">
        <v>181</v>
      </c>
      <c r="AM99" s="48" t="s">
        <v>181</v>
      </c>
      <c r="AN99" s="7">
        <f t="shared" si="218"/>
        <v>0</v>
      </c>
      <c r="AO99" s="7">
        <f t="shared" si="219"/>
        <v>0</v>
      </c>
      <c r="AP99" s="7">
        <f t="shared" si="220"/>
        <v>0</v>
      </c>
      <c r="AQ99" s="7">
        <f t="shared" si="221"/>
        <v>0</v>
      </c>
      <c r="AR99" s="7">
        <f t="shared" si="222"/>
        <v>0</v>
      </c>
      <c r="AS99" s="7">
        <f t="shared" si="223"/>
        <v>0</v>
      </c>
      <c r="AT99" s="7">
        <f t="shared" si="224"/>
        <v>0</v>
      </c>
      <c r="AU99" s="7">
        <v>0</v>
      </c>
      <c r="AV99" s="7">
        <v>0</v>
      </c>
      <c r="AW99" s="7">
        <v>0</v>
      </c>
      <c r="AX99" s="7">
        <v>0</v>
      </c>
      <c r="AY99" s="7">
        <v>0</v>
      </c>
      <c r="AZ99" s="7">
        <v>0</v>
      </c>
      <c r="BA99" s="7">
        <v>0</v>
      </c>
      <c r="BB99" s="7">
        <v>0</v>
      </c>
      <c r="BC99" s="7">
        <v>0</v>
      </c>
      <c r="BD99" s="7">
        <v>0</v>
      </c>
      <c r="BE99" s="7">
        <v>0</v>
      </c>
      <c r="BF99" s="7">
        <v>0</v>
      </c>
      <c r="BG99" s="7">
        <v>0</v>
      </c>
      <c r="BH99" s="7">
        <v>0</v>
      </c>
      <c r="BI99" s="7">
        <v>0</v>
      </c>
      <c r="BJ99" s="7">
        <v>0</v>
      </c>
      <c r="BK99" s="7">
        <v>0</v>
      </c>
      <c r="BL99" s="7">
        <v>0</v>
      </c>
      <c r="BM99" s="7">
        <v>0</v>
      </c>
      <c r="BN99" s="7">
        <v>0</v>
      </c>
      <c r="BO99" s="7">
        <v>0</v>
      </c>
      <c r="BP99" s="7">
        <v>0</v>
      </c>
      <c r="BQ99" s="7">
        <v>0</v>
      </c>
      <c r="BR99" s="7">
        <v>0</v>
      </c>
      <c r="BS99" s="7">
        <v>0</v>
      </c>
      <c r="BT99" s="7">
        <v>0</v>
      </c>
      <c r="BU99" s="7">
        <v>0</v>
      </c>
      <c r="BV99" s="7">
        <v>0</v>
      </c>
      <c r="BW99" s="48" t="s">
        <v>181</v>
      </c>
      <c r="BX99" s="48" t="s">
        <v>181</v>
      </c>
      <c r="BY99" s="48" t="s">
        <v>181</v>
      </c>
      <c r="BZ99" s="48" t="s">
        <v>181</v>
      </c>
      <c r="CA99" s="48" t="s">
        <v>181</v>
      </c>
      <c r="CB99" s="48" t="s">
        <v>181</v>
      </c>
      <c r="CC99" s="48" t="s">
        <v>181</v>
      </c>
      <c r="CD99" s="9" t="s">
        <v>431</v>
      </c>
    </row>
    <row r="100" spans="1:82" ht="62.4" x14ac:dyDescent="0.3">
      <c r="A100" s="5" t="s">
        <v>173</v>
      </c>
      <c r="B100" s="51" t="s">
        <v>424</v>
      </c>
      <c r="C100" s="96" t="s">
        <v>425</v>
      </c>
      <c r="D100" s="48" t="s">
        <v>181</v>
      </c>
      <c r="E100" s="48" t="s">
        <v>181</v>
      </c>
      <c r="F100" s="48" t="s">
        <v>181</v>
      </c>
      <c r="G100" s="48" t="s">
        <v>181</v>
      </c>
      <c r="H100" s="48" t="s">
        <v>181</v>
      </c>
      <c r="I100" s="48" t="s">
        <v>181</v>
      </c>
      <c r="J100" s="48" t="s">
        <v>181</v>
      </c>
      <c r="K100" s="48" t="s">
        <v>181</v>
      </c>
      <c r="L100" s="48" t="s">
        <v>181</v>
      </c>
      <c r="M100" s="48" t="s">
        <v>181</v>
      </c>
      <c r="N100" s="48" t="s">
        <v>181</v>
      </c>
      <c r="O100" s="48" t="s">
        <v>181</v>
      </c>
      <c r="P100" s="48" t="s">
        <v>181</v>
      </c>
      <c r="Q100" s="48" t="s">
        <v>181</v>
      </c>
      <c r="R100" s="48" t="s">
        <v>181</v>
      </c>
      <c r="S100" s="48" t="s">
        <v>181</v>
      </c>
      <c r="T100" s="48" t="s">
        <v>181</v>
      </c>
      <c r="U100" s="48" t="s">
        <v>181</v>
      </c>
      <c r="V100" s="48" t="s">
        <v>181</v>
      </c>
      <c r="W100" s="48" t="s">
        <v>181</v>
      </c>
      <c r="X100" s="48" t="s">
        <v>181</v>
      </c>
      <c r="Y100" s="48" t="s">
        <v>181</v>
      </c>
      <c r="Z100" s="48" t="s">
        <v>181</v>
      </c>
      <c r="AA100" s="48" t="s">
        <v>181</v>
      </c>
      <c r="AB100" s="48" t="s">
        <v>181</v>
      </c>
      <c r="AC100" s="48" t="s">
        <v>181</v>
      </c>
      <c r="AD100" s="48" t="s">
        <v>181</v>
      </c>
      <c r="AE100" s="48" t="s">
        <v>181</v>
      </c>
      <c r="AF100" s="48" t="s">
        <v>181</v>
      </c>
      <c r="AG100" s="48" t="s">
        <v>181</v>
      </c>
      <c r="AH100" s="48" t="s">
        <v>181</v>
      </c>
      <c r="AI100" s="48" t="s">
        <v>181</v>
      </c>
      <c r="AJ100" s="48" t="s">
        <v>181</v>
      </c>
      <c r="AK100" s="48" t="s">
        <v>181</v>
      </c>
      <c r="AL100" s="48" t="s">
        <v>181</v>
      </c>
      <c r="AM100" s="48" t="s">
        <v>181</v>
      </c>
      <c r="AN100" s="7">
        <f t="shared" si="218"/>
        <v>0</v>
      </c>
      <c r="AO100" s="7">
        <f t="shared" si="219"/>
        <v>0</v>
      </c>
      <c r="AP100" s="7">
        <f t="shared" si="220"/>
        <v>0</v>
      </c>
      <c r="AQ100" s="7">
        <f t="shared" si="221"/>
        <v>0</v>
      </c>
      <c r="AR100" s="7">
        <f t="shared" si="222"/>
        <v>0</v>
      </c>
      <c r="AS100" s="7">
        <f t="shared" si="223"/>
        <v>0</v>
      </c>
      <c r="AT100" s="7">
        <f t="shared" si="224"/>
        <v>0</v>
      </c>
      <c r="AU100" s="7">
        <v>0</v>
      </c>
      <c r="AV100" s="7">
        <v>0</v>
      </c>
      <c r="AW100" s="7">
        <v>0</v>
      </c>
      <c r="AX100" s="7">
        <v>0</v>
      </c>
      <c r="AY100" s="7">
        <v>0</v>
      </c>
      <c r="AZ100" s="7">
        <v>0</v>
      </c>
      <c r="BA100" s="7">
        <v>0</v>
      </c>
      <c r="BB100" s="7">
        <v>0</v>
      </c>
      <c r="BC100" s="7">
        <v>0</v>
      </c>
      <c r="BD100" s="7">
        <v>0</v>
      </c>
      <c r="BE100" s="7">
        <v>0</v>
      </c>
      <c r="BF100" s="7">
        <v>0</v>
      </c>
      <c r="BG100" s="7">
        <v>0</v>
      </c>
      <c r="BH100" s="7">
        <v>0</v>
      </c>
      <c r="BI100" s="7">
        <v>0</v>
      </c>
      <c r="BJ100" s="7">
        <v>0</v>
      </c>
      <c r="BK100" s="7">
        <v>0</v>
      </c>
      <c r="BL100" s="7">
        <v>0</v>
      </c>
      <c r="BM100" s="7">
        <v>0</v>
      </c>
      <c r="BN100" s="7">
        <v>0</v>
      </c>
      <c r="BO100" s="7">
        <v>0</v>
      </c>
      <c r="BP100" s="7">
        <v>0</v>
      </c>
      <c r="BQ100" s="7">
        <v>0</v>
      </c>
      <c r="BR100" s="7">
        <v>0</v>
      </c>
      <c r="BS100" s="7">
        <v>0</v>
      </c>
      <c r="BT100" s="7">
        <v>0</v>
      </c>
      <c r="BU100" s="7">
        <v>0</v>
      </c>
      <c r="BV100" s="7">
        <v>0</v>
      </c>
      <c r="BW100" s="48" t="s">
        <v>181</v>
      </c>
      <c r="BX100" s="48" t="s">
        <v>181</v>
      </c>
      <c r="BY100" s="48" t="s">
        <v>181</v>
      </c>
      <c r="BZ100" s="48" t="s">
        <v>181</v>
      </c>
      <c r="CA100" s="48" t="s">
        <v>181</v>
      </c>
      <c r="CB100" s="48" t="s">
        <v>181</v>
      </c>
      <c r="CC100" s="48" t="s">
        <v>181</v>
      </c>
      <c r="CD100" s="9" t="s">
        <v>432</v>
      </c>
    </row>
    <row r="101" spans="1:82" ht="46.8" x14ac:dyDescent="0.3">
      <c r="A101" s="5" t="s">
        <v>426</v>
      </c>
      <c r="B101" s="63" t="s">
        <v>376</v>
      </c>
      <c r="C101" s="64" t="s">
        <v>377</v>
      </c>
      <c r="D101" s="48" t="s">
        <v>181</v>
      </c>
      <c r="E101" s="48" t="s">
        <v>181</v>
      </c>
      <c r="F101" s="48" t="s">
        <v>181</v>
      </c>
      <c r="G101" s="48" t="s">
        <v>181</v>
      </c>
      <c r="H101" s="48" t="s">
        <v>181</v>
      </c>
      <c r="I101" s="48" t="s">
        <v>181</v>
      </c>
      <c r="J101" s="48" t="s">
        <v>181</v>
      </c>
      <c r="K101" s="48" t="s">
        <v>181</v>
      </c>
      <c r="L101" s="48" t="s">
        <v>181</v>
      </c>
      <c r="M101" s="48" t="s">
        <v>181</v>
      </c>
      <c r="N101" s="48" t="s">
        <v>181</v>
      </c>
      <c r="O101" s="48" t="s">
        <v>181</v>
      </c>
      <c r="P101" s="48" t="s">
        <v>181</v>
      </c>
      <c r="Q101" s="48" t="s">
        <v>181</v>
      </c>
      <c r="R101" s="48" t="s">
        <v>181</v>
      </c>
      <c r="S101" s="48" t="s">
        <v>181</v>
      </c>
      <c r="T101" s="48" t="s">
        <v>181</v>
      </c>
      <c r="U101" s="48" t="s">
        <v>181</v>
      </c>
      <c r="V101" s="48" t="s">
        <v>181</v>
      </c>
      <c r="W101" s="48" t="s">
        <v>181</v>
      </c>
      <c r="X101" s="48" t="s">
        <v>181</v>
      </c>
      <c r="Y101" s="48" t="s">
        <v>181</v>
      </c>
      <c r="Z101" s="48" t="s">
        <v>181</v>
      </c>
      <c r="AA101" s="48" t="s">
        <v>181</v>
      </c>
      <c r="AB101" s="48" t="s">
        <v>181</v>
      </c>
      <c r="AC101" s="48" t="s">
        <v>181</v>
      </c>
      <c r="AD101" s="48" t="s">
        <v>181</v>
      </c>
      <c r="AE101" s="48" t="s">
        <v>181</v>
      </c>
      <c r="AF101" s="48" t="s">
        <v>181</v>
      </c>
      <c r="AG101" s="48" t="s">
        <v>181</v>
      </c>
      <c r="AH101" s="48" t="s">
        <v>181</v>
      </c>
      <c r="AI101" s="48" t="s">
        <v>181</v>
      </c>
      <c r="AJ101" s="48" t="s">
        <v>181</v>
      </c>
      <c r="AK101" s="48" t="s">
        <v>181</v>
      </c>
      <c r="AL101" s="48" t="s">
        <v>181</v>
      </c>
      <c r="AM101" s="48" t="s">
        <v>181</v>
      </c>
      <c r="AN101" s="7">
        <f t="shared" si="218"/>
        <v>0.25</v>
      </c>
      <c r="AO101" s="7">
        <f t="shared" si="219"/>
        <v>0</v>
      </c>
      <c r="AP101" s="7">
        <f t="shared" si="220"/>
        <v>0</v>
      </c>
      <c r="AQ101" s="7">
        <f t="shared" si="221"/>
        <v>0</v>
      </c>
      <c r="AR101" s="7">
        <f t="shared" si="222"/>
        <v>0.18</v>
      </c>
      <c r="AS101" s="7">
        <f t="shared" si="223"/>
        <v>0</v>
      </c>
      <c r="AT101" s="7">
        <f t="shared" si="224"/>
        <v>2</v>
      </c>
      <c r="AU101" s="7">
        <v>0</v>
      </c>
      <c r="AV101" s="7">
        <v>0</v>
      </c>
      <c r="AW101" s="7">
        <v>0</v>
      </c>
      <c r="AX101" s="7">
        <v>0</v>
      </c>
      <c r="AY101" s="7">
        <v>0</v>
      </c>
      <c r="AZ101" s="7">
        <v>0</v>
      </c>
      <c r="BA101" s="7">
        <v>0</v>
      </c>
      <c r="BB101" s="7">
        <v>0</v>
      </c>
      <c r="BC101" s="7">
        <v>0</v>
      </c>
      <c r="BD101" s="7">
        <v>0</v>
      </c>
      <c r="BE101" s="7">
        <v>0</v>
      </c>
      <c r="BF101" s="7">
        <v>0</v>
      </c>
      <c r="BG101" s="7">
        <v>0</v>
      </c>
      <c r="BH101" s="7">
        <v>0</v>
      </c>
      <c r="BI101" s="7">
        <v>0.25</v>
      </c>
      <c r="BJ101" s="7">
        <v>0</v>
      </c>
      <c r="BK101" s="7">
        <v>0</v>
      </c>
      <c r="BL101" s="7">
        <v>0</v>
      </c>
      <c r="BM101" s="3">
        <v>0.18</v>
      </c>
      <c r="BN101" s="7">
        <v>0</v>
      </c>
      <c r="BO101" s="3">
        <v>2</v>
      </c>
      <c r="BP101" s="7">
        <v>0</v>
      </c>
      <c r="BQ101" s="7">
        <v>0</v>
      </c>
      <c r="BR101" s="7">
        <v>0</v>
      </c>
      <c r="BS101" s="7">
        <v>0</v>
      </c>
      <c r="BT101" s="7">
        <v>0</v>
      </c>
      <c r="BU101" s="7">
        <v>0</v>
      </c>
      <c r="BV101" s="7">
        <v>0</v>
      </c>
      <c r="BW101" s="48" t="s">
        <v>181</v>
      </c>
      <c r="BX101" s="48" t="s">
        <v>181</v>
      </c>
      <c r="BY101" s="48" t="s">
        <v>181</v>
      </c>
      <c r="BZ101" s="48" t="s">
        <v>181</v>
      </c>
      <c r="CA101" s="48" t="s">
        <v>181</v>
      </c>
      <c r="CB101" s="48" t="s">
        <v>181</v>
      </c>
      <c r="CC101" s="48" t="s">
        <v>181</v>
      </c>
      <c r="CD101" s="9" t="s">
        <v>388</v>
      </c>
    </row>
    <row r="102" spans="1:82" ht="78" x14ac:dyDescent="0.3">
      <c r="A102" s="5" t="s">
        <v>434</v>
      </c>
      <c r="B102" s="53" t="s">
        <v>427</v>
      </c>
      <c r="C102" s="85" t="s">
        <v>428</v>
      </c>
      <c r="D102" s="48" t="s">
        <v>181</v>
      </c>
      <c r="E102" s="48" t="s">
        <v>181</v>
      </c>
      <c r="F102" s="48" t="s">
        <v>181</v>
      </c>
      <c r="G102" s="48" t="s">
        <v>181</v>
      </c>
      <c r="H102" s="48" t="s">
        <v>181</v>
      </c>
      <c r="I102" s="48" t="s">
        <v>181</v>
      </c>
      <c r="J102" s="48" t="s">
        <v>181</v>
      </c>
      <c r="K102" s="48" t="s">
        <v>181</v>
      </c>
      <c r="L102" s="48" t="s">
        <v>181</v>
      </c>
      <c r="M102" s="48" t="s">
        <v>181</v>
      </c>
      <c r="N102" s="48" t="s">
        <v>181</v>
      </c>
      <c r="O102" s="48" t="s">
        <v>181</v>
      </c>
      <c r="P102" s="48" t="s">
        <v>181</v>
      </c>
      <c r="Q102" s="48" t="s">
        <v>181</v>
      </c>
      <c r="R102" s="48" t="s">
        <v>181</v>
      </c>
      <c r="S102" s="48" t="s">
        <v>181</v>
      </c>
      <c r="T102" s="48" t="s">
        <v>181</v>
      </c>
      <c r="U102" s="48" t="s">
        <v>181</v>
      </c>
      <c r="V102" s="48" t="s">
        <v>181</v>
      </c>
      <c r="W102" s="48" t="s">
        <v>181</v>
      </c>
      <c r="X102" s="48" t="s">
        <v>181</v>
      </c>
      <c r="Y102" s="48" t="s">
        <v>181</v>
      </c>
      <c r="Z102" s="48" t="s">
        <v>181</v>
      </c>
      <c r="AA102" s="48" t="s">
        <v>181</v>
      </c>
      <c r="AB102" s="48" t="s">
        <v>181</v>
      </c>
      <c r="AC102" s="48" t="s">
        <v>181</v>
      </c>
      <c r="AD102" s="48" t="s">
        <v>181</v>
      </c>
      <c r="AE102" s="48" t="s">
        <v>181</v>
      </c>
      <c r="AF102" s="48" t="s">
        <v>181</v>
      </c>
      <c r="AG102" s="48" t="s">
        <v>181</v>
      </c>
      <c r="AH102" s="48" t="s">
        <v>181</v>
      </c>
      <c r="AI102" s="48" t="s">
        <v>181</v>
      </c>
      <c r="AJ102" s="48" t="s">
        <v>181</v>
      </c>
      <c r="AK102" s="48" t="s">
        <v>181</v>
      </c>
      <c r="AL102" s="48" t="s">
        <v>181</v>
      </c>
      <c r="AM102" s="48" t="s">
        <v>181</v>
      </c>
      <c r="AN102" s="7">
        <f t="shared" si="218"/>
        <v>0</v>
      </c>
      <c r="AO102" s="7">
        <f t="shared" si="219"/>
        <v>0</v>
      </c>
      <c r="AP102" s="7">
        <f t="shared" si="220"/>
        <v>0</v>
      </c>
      <c r="AQ102" s="7">
        <f t="shared" si="221"/>
        <v>0</v>
      </c>
      <c r="AR102" s="7">
        <f t="shared" si="222"/>
        <v>0</v>
      </c>
      <c r="AS102" s="7">
        <f t="shared" si="223"/>
        <v>0</v>
      </c>
      <c r="AT102" s="7">
        <f t="shared" si="224"/>
        <v>0</v>
      </c>
      <c r="AU102" s="7">
        <v>0</v>
      </c>
      <c r="AV102" s="7">
        <v>0</v>
      </c>
      <c r="AW102" s="7">
        <v>0</v>
      </c>
      <c r="AX102" s="7">
        <v>0</v>
      </c>
      <c r="AY102" s="7">
        <v>0</v>
      </c>
      <c r="AZ102" s="7">
        <v>0</v>
      </c>
      <c r="BA102" s="7">
        <v>0</v>
      </c>
      <c r="BB102" s="7">
        <v>0</v>
      </c>
      <c r="BC102" s="7">
        <v>0</v>
      </c>
      <c r="BD102" s="7">
        <v>0</v>
      </c>
      <c r="BE102" s="7">
        <v>0</v>
      </c>
      <c r="BF102" s="7">
        <v>0</v>
      </c>
      <c r="BG102" s="7">
        <v>0</v>
      </c>
      <c r="BH102" s="7">
        <v>0</v>
      </c>
      <c r="BI102" s="7">
        <v>0</v>
      </c>
      <c r="BJ102" s="7">
        <v>0</v>
      </c>
      <c r="BK102" s="7">
        <v>0</v>
      </c>
      <c r="BL102" s="7">
        <v>0</v>
      </c>
      <c r="BM102" s="7">
        <v>0</v>
      </c>
      <c r="BN102" s="7">
        <v>0</v>
      </c>
      <c r="BO102" s="7">
        <v>0</v>
      </c>
      <c r="BP102" s="7">
        <v>0</v>
      </c>
      <c r="BQ102" s="7">
        <v>0</v>
      </c>
      <c r="BR102" s="7">
        <v>0</v>
      </c>
      <c r="BS102" s="7">
        <v>0</v>
      </c>
      <c r="BT102" s="7">
        <v>0</v>
      </c>
      <c r="BU102" s="7">
        <v>0</v>
      </c>
      <c r="BV102" s="7">
        <v>0</v>
      </c>
      <c r="BW102" s="48" t="s">
        <v>181</v>
      </c>
      <c r="BX102" s="48" t="s">
        <v>181</v>
      </c>
      <c r="BY102" s="48" t="s">
        <v>181</v>
      </c>
      <c r="BZ102" s="48" t="s">
        <v>181</v>
      </c>
      <c r="CA102" s="48" t="s">
        <v>181</v>
      </c>
      <c r="CB102" s="48" t="s">
        <v>181</v>
      </c>
      <c r="CC102" s="48" t="s">
        <v>181</v>
      </c>
      <c r="CD102" s="9" t="s">
        <v>433</v>
      </c>
    </row>
    <row r="103" spans="1:82" ht="72" x14ac:dyDescent="0.3">
      <c r="A103" s="5" t="s">
        <v>435</v>
      </c>
      <c r="B103" s="97" t="s">
        <v>378</v>
      </c>
      <c r="C103" s="5" t="s">
        <v>379</v>
      </c>
      <c r="D103" s="48" t="s">
        <v>181</v>
      </c>
      <c r="E103" s="48" t="s">
        <v>181</v>
      </c>
      <c r="F103" s="48" t="s">
        <v>181</v>
      </c>
      <c r="G103" s="48" t="s">
        <v>181</v>
      </c>
      <c r="H103" s="48" t="s">
        <v>181</v>
      </c>
      <c r="I103" s="48" t="s">
        <v>181</v>
      </c>
      <c r="J103" s="48" t="s">
        <v>181</v>
      </c>
      <c r="K103" s="48" t="s">
        <v>181</v>
      </c>
      <c r="L103" s="48" t="s">
        <v>181</v>
      </c>
      <c r="M103" s="48" t="s">
        <v>181</v>
      </c>
      <c r="N103" s="48" t="s">
        <v>181</v>
      </c>
      <c r="O103" s="48" t="s">
        <v>181</v>
      </c>
      <c r="P103" s="48" t="s">
        <v>181</v>
      </c>
      <c r="Q103" s="48" t="s">
        <v>181</v>
      </c>
      <c r="R103" s="48" t="s">
        <v>181</v>
      </c>
      <c r="S103" s="48" t="s">
        <v>181</v>
      </c>
      <c r="T103" s="48" t="s">
        <v>181</v>
      </c>
      <c r="U103" s="48" t="s">
        <v>181</v>
      </c>
      <c r="V103" s="48" t="s">
        <v>181</v>
      </c>
      <c r="W103" s="48" t="s">
        <v>181</v>
      </c>
      <c r="X103" s="48" t="s">
        <v>181</v>
      </c>
      <c r="Y103" s="48" t="s">
        <v>181</v>
      </c>
      <c r="Z103" s="48" t="s">
        <v>181</v>
      </c>
      <c r="AA103" s="48" t="s">
        <v>181</v>
      </c>
      <c r="AB103" s="48" t="s">
        <v>181</v>
      </c>
      <c r="AC103" s="48" t="s">
        <v>181</v>
      </c>
      <c r="AD103" s="48" t="s">
        <v>181</v>
      </c>
      <c r="AE103" s="48" t="s">
        <v>181</v>
      </c>
      <c r="AF103" s="48" t="s">
        <v>181</v>
      </c>
      <c r="AG103" s="48" t="s">
        <v>181</v>
      </c>
      <c r="AH103" s="48" t="s">
        <v>181</v>
      </c>
      <c r="AI103" s="48" t="s">
        <v>181</v>
      </c>
      <c r="AJ103" s="48" t="s">
        <v>181</v>
      </c>
      <c r="AK103" s="48" t="s">
        <v>181</v>
      </c>
      <c r="AL103" s="48" t="s">
        <v>181</v>
      </c>
      <c r="AM103" s="48" t="s">
        <v>181</v>
      </c>
      <c r="AN103" s="7">
        <f t="shared" si="204"/>
        <v>0</v>
      </c>
      <c r="AO103" s="7">
        <f t="shared" si="205"/>
        <v>0</v>
      </c>
      <c r="AP103" s="7">
        <f t="shared" si="206"/>
        <v>0.05</v>
      </c>
      <c r="AQ103" s="7">
        <f t="shared" si="207"/>
        <v>0</v>
      </c>
      <c r="AR103" s="7">
        <f t="shared" si="208"/>
        <v>0</v>
      </c>
      <c r="AS103" s="7">
        <f t="shared" si="209"/>
        <v>0</v>
      </c>
      <c r="AT103" s="7">
        <f t="shared" si="210"/>
        <v>0</v>
      </c>
      <c r="AU103" s="7">
        <v>0</v>
      </c>
      <c r="AV103" s="7">
        <v>0</v>
      </c>
      <c r="AW103" s="7">
        <v>0</v>
      </c>
      <c r="AX103" s="7">
        <v>0</v>
      </c>
      <c r="AY103" s="7">
        <v>0</v>
      </c>
      <c r="AZ103" s="7">
        <v>0</v>
      </c>
      <c r="BA103" s="7">
        <v>0</v>
      </c>
      <c r="BB103" s="7">
        <v>0</v>
      </c>
      <c r="BC103" s="7">
        <v>0</v>
      </c>
      <c r="BD103" s="7">
        <v>0</v>
      </c>
      <c r="BE103" s="7">
        <v>0</v>
      </c>
      <c r="BF103" s="7">
        <v>0</v>
      </c>
      <c r="BG103" s="7">
        <v>0</v>
      </c>
      <c r="BH103" s="7">
        <v>0</v>
      </c>
      <c r="BI103" s="7">
        <v>0</v>
      </c>
      <c r="BJ103" s="7">
        <v>0</v>
      </c>
      <c r="BK103" s="3">
        <v>0.05</v>
      </c>
      <c r="BL103" s="7">
        <v>0</v>
      </c>
      <c r="BM103" s="7">
        <v>0</v>
      </c>
      <c r="BN103" s="7">
        <v>0</v>
      </c>
      <c r="BO103" s="3">
        <v>0</v>
      </c>
      <c r="BP103" s="7">
        <v>0</v>
      </c>
      <c r="BQ103" s="7">
        <v>0</v>
      </c>
      <c r="BR103" s="7">
        <v>0</v>
      </c>
      <c r="BS103" s="7">
        <v>0</v>
      </c>
      <c r="BT103" s="7">
        <v>0</v>
      </c>
      <c r="BU103" s="7">
        <v>0</v>
      </c>
      <c r="BV103" s="7">
        <v>0</v>
      </c>
      <c r="BW103" s="48" t="s">
        <v>181</v>
      </c>
      <c r="BX103" s="48" t="s">
        <v>181</v>
      </c>
      <c r="BY103" s="48" t="s">
        <v>181</v>
      </c>
      <c r="BZ103" s="48" t="s">
        <v>181</v>
      </c>
      <c r="CA103" s="48" t="s">
        <v>181</v>
      </c>
      <c r="CB103" s="48" t="s">
        <v>181</v>
      </c>
      <c r="CC103" s="48" t="s">
        <v>181</v>
      </c>
      <c r="CD103" s="9" t="s">
        <v>389</v>
      </c>
    </row>
    <row r="104" spans="1:82" ht="46.8" x14ac:dyDescent="0.3">
      <c r="A104" s="5" t="s">
        <v>436</v>
      </c>
      <c r="B104" s="52" t="s">
        <v>380</v>
      </c>
      <c r="C104" s="62" t="s">
        <v>381</v>
      </c>
      <c r="D104" s="48" t="s">
        <v>181</v>
      </c>
      <c r="E104" s="48" t="s">
        <v>181</v>
      </c>
      <c r="F104" s="48" t="s">
        <v>181</v>
      </c>
      <c r="G104" s="48" t="s">
        <v>181</v>
      </c>
      <c r="H104" s="48" t="s">
        <v>181</v>
      </c>
      <c r="I104" s="48" t="s">
        <v>181</v>
      </c>
      <c r="J104" s="48" t="s">
        <v>181</v>
      </c>
      <c r="K104" s="48" t="s">
        <v>181</v>
      </c>
      <c r="L104" s="48" t="s">
        <v>181</v>
      </c>
      <c r="M104" s="48" t="s">
        <v>181</v>
      </c>
      <c r="N104" s="48" t="s">
        <v>181</v>
      </c>
      <c r="O104" s="48" t="s">
        <v>181</v>
      </c>
      <c r="P104" s="48" t="s">
        <v>181</v>
      </c>
      <c r="Q104" s="48" t="s">
        <v>181</v>
      </c>
      <c r="R104" s="48" t="s">
        <v>181</v>
      </c>
      <c r="S104" s="48" t="s">
        <v>181</v>
      </c>
      <c r="T104" s="48" t="s">
        <v>181</v>
      </c>
      <c r="U104" s="48" t="s">
        <v>181</v>
      </c>
      <c r="V104" s="48" t="s">
        <v>181</v>
      </c>
      <c r="W104" s="48" t="s">
        <v>181</v>
      </c>
      <c r="X104" s="48" t="s">
        <v>181</v>
      </c>
      <c r="Y104" s="48" t="s">
        <v>181</v>
      </c>
      <c r="Z104" s="48" t="s">
        <v>181</v>
      </c>
      <c r="AA104" s="48" t="s">
        <v>181</v>
      </c>
      <c r="AB104" s="48" t="s">
        <v>181</v>
      </c>
      <c r="AC104" s="48" t="s">
        <v>181</v>
      </c>
      <c r="AD104" s="48" t="s">
        <v>181</v>
      </c>
      <c r="AE104" s="48" t="s">
        <v>181</v>
      </c>
      <c r="AF104" s="48" t="s">
        <v>181</v>
      </c>
      <c r="AG104" s="48" t="s">
        <v>181</v>
      </c>
      <c r="AH104" s="48" t="s">
        <v>181</v>
      </c>
      <c r="AI104" s="48" t="s">
        <v>181</v>
      </c>
      <c r="AJ104" s="48" t="s">
        <v>181</v>
      </c>
      <c r="AK104" s="48" t="s">
        <v>181</v>
      </c>
      <c r="AL104" s="48" t="s">
        <v>181</v>
      </c>
      <c r="AM104" s="48" t="s">
        <v>181</v>
      </c>
      <c r="AN104" s="7">
        <f t="shared" si="204"/>
        <v>0</v>
      </c>
      <c r="AO104" s="7">
        <f t="shared" si="205"/>
        <v>0</v>
      </c>
      <c r="AP104" s="7">
        <f t="shared" si="206"/>
        <v>0.37</v>
      </c>
      <c r="AQ104" s="7">
        <f t="shared" si="207"/>
        <v>0</v>
      </c>
      <c r="AR104" s="7">
        <f t="shared" si="208"/>
        <v>0</v>
      </c>
      <c r="AS104" s="7">
        <f t="shared" si="209"/>
        <v>0</v>
      </c>
      <c r="AT104" s="7">
        <f t="shared" si="210"/>
        <v>0</v>
      </c>
      <c r="AU104" s="7">
        <v>0</v>
      </c>
      <c r="AV104" s="7">
        <v>0</v>
      </c>
      <c r="AW104" s="7">
        <v>0</v>
      </c>
      <c r="AX104" s="7">
        <v>0</v>
      </c>
      <c r="AY104" s="7">
        <v>0</v>
      </c>
      <c r="AZ104" s="7">
        <v>0</v>
      </c>
      <c r="BA104" s="7">
        <v>0</v>
      </c>
      <c r="BB104" s="7">
        <v>0</v>
      </c>
      <c r="BC104" s="7">
        <v>0</v>
      </c>
      <c r="BD104" s="7">
        <v>0</v>
      </c>
      <c r="BE104" s="7">
        <v>0</v>
      </c>
      <c r="BF104" s="7">
        <v>0</v>
      </c>
      <c r="BG104" s="7">
        <v>0</v>
      </c>
      <c r="BH104" s="7">
        <v>0</v>
      </c>
      <c r="BI104" s="7">
        <v>0</v>
      </c>
      <c r="BJ104" s="7">
        <v>0</v>
      </c>
      <c r="BK104" s="3">
        <v>0.37</v>
      </c>
      <c r="BL104" s="7">
        <v>0</v>
      </c>
      <c r="BM104" s="7">
        <v>0</v>
      </c>
      <c r="BN104" s="7">
        <v>0</v>
      </c>
      <c r="BO104" s="3">
        <v>0</v>
      </c>
      <c r="BP104" s="7">
        <v>0</v>
      </c>
      <c r="BQ104" s="7">
        <v>0</v>
      </c>
      <c r="BR104" s="7">
        <v>0</v>
      </c>
      <c r="BS104" s="7">
        <v>0</v>
      </c>
      <c r="BT104" s="7">
        <v>0</v>
      </c>
      <c r="BU104" s="7">
        <v>0</v>
      </c>
      <c r="BV104" s="7">
        <v>0</v>
      </c>
      <c r="BW104" s="48" t="s">
        <v>181</v>
      </c>
      <c r="BX104" s="48" t="s">
        <v>181</v>
      </c>
      <c r="BY104" s="48" t="s">
        <v>181</v>
      </c>
      <c r="BZ104" s="48" t="s">
        <v>181</v>
      </c>
      <c r="CA104" s="48" t="s">
        <v>181</v>
      </c>
      <c r="CB104" s="48" t="s">
        <v>181</v>
      </c>
      <c r="CC104" s="48" t="s">
        <v>181</v>
      </c>
      <c r="CD104" s="9" t="s">
        <v>390</v>
      </c>
    </row>
    <row r="105" spans="1:82" ht="31.2" x14ac:dyDescent="0.3">
      <c r="A105" s="5" t="s">
        <v>437</v>
      </c>
      <c r="B105" s="52" t="s">
        <v>384</v>
      </c>
      <c r="C105" s="5" t="s">
        <v>385</v>
      </c>
      <c r="D105" s="48" t="s">
        <v>181</v>
      </c>
      <c r="E105" s="48" t="s">
        <v>181</v>
      </c>
      <c r="F105" s="48" t="s">
        <v>181</v>
      </c>
      <c r="G105" s="48" t="s">
        <v>181</v>
      </c>
      <c r="H105" s="48" t="s">
        <v>181</v>
      </c>
      <c r="I105" s="48" t="s">
        <v>181</v>
      </c>
      <c r="J105" s="48" t="s">
        <v>181</v>
      </c>
      <c r="K105" s="48" t="s">
        <v>181</v>
      </c>
      <c r="L105" s="48" t="s">
        <v>181</v>
      </c>
      <c r="M105" s="48" t="s">
        <v>181</v>
      </c>
      <c r="N105" s="48" t="s">
        <v>181</v>
      </c>
      <c r="O105" s="48" t="s">
        <v>181</v>
      </c>
      <c r="P105" s="48" t="s">
        <v>181</v>
      </c>
      <c r="Q105" s="48" t="s">
        <v>181</v>
      </c>
      <c r="R105" s="48" t="s">
        <v>181</v>
      </c>
      <c r="S105" s="48" t="s">
        <v>181</v>
      </c>
      <c r="T105" s="48" t="s">
        <v>181</v>
      </c>
      <c r="U105" s="48" t="s">
        <v>181</v>
      </c>
      <c r="V105" s="48" t="s">
        <v>181</v>
      </c>
      <c r="W105" s="48" t="s">
        <v>181</v>
      </c>
      <c r="X105" s="48" t="s">
        <v>181</v>
      </c>
      <c r="Y105" s="48" t="s">
        <v>181</v>
      </c>
      <c r="Z105" s="48" t="s">
        <v>181</v>
      </c>
      <c r="AA105" s="48" t="s">
        <v>181</v>
      </c>
      <c r="AB105" s="48" t="s">
        <v>181</v>
      </c>
      <c r="AC105" s="48" t="s">
        <v>181</v>
      </c>
      <c r="AD105" s="48" t="s">
        <v>181</v>
      </c>
      <c r="AE105" s="48" t="s">
        <v>181</v>
      </c>
      <c r="AF105" s="48" t="s">
        <v>181</v>
      </c>
      <c r="AG105" s="48" t="s">
        <v>181</v>
      </c>
      <c r="AH105" s="48" t="s">
        <v>181</v>
      </c>
      <c r="AI105" s="48" t="s">
        <v>181</v>
      </c>
      <c r="AJ105" s="48" t="s">
        <v>181</v>
      </c>
      <c r="AK105" s="48" t="s">
        <v>181</v>
      </c>
      <c r="AL105" s="48" t="s">
        <v>181</v>
      </c>
      <c r="AM105" s="48" t="s">
        <v>181</v>
      </c>
      <c r="AN105" s="7">
        <f t="shared" si="204"/>
        <v>0</v>
      </c>
      <c r="AO105" s="7">
        <f t="shared" si="205"/>
        <v>0</v>
      </c>
      <c r="AP105" s="7">
        <f t="shared" si="206"/>
        <v>0</v>
      </c>
      <c r="AQ105" s="7">
        <f t="shared" si="207"/>
        <v>0</v>
      </c>
      <c r="AR105" s="7">
        <f t="shared" si="208"/>
        <v>1.4999999999999999E-2</v>
      </c>
      <c r="AS105" s="7">
        <f t="shared" si="209"/>
        <v>0</v>
      </c>
      <c r="AT105" s="7">
        <f t="shared" si="210"/>
        <v>0</v>
      </c>
      <c r="AU105" s="7">
        <v>0</v>
      </c>
      <c r="AV105" s="7">
        <v>0</v>
      </c>
      <c r="AW105" s="7">
        <v>0</v>
      </c>
      <c r="AX105" s="7">
        <v>0</v>
      </c>
      <c r="AY105" s="7">
        <v>0</v>
      </c>
      <c r="AZ105" s="7">
        <v>0</v>
      </c>
      <c r="BA105" s="7">
        <v>0</v>
      </c>
      <c r="BB105" s="7">
        <v>0</v>
      </c>
      <c r="BC105" s="7">
        <v>0</v>
      </c>
      <c r="BD105" s="7">
        <v>0</v>
      </c>
      <c r="BE105" s="7">
        <v>0</v>
      </c>
      <c r="BF105" s="7">
        <v>0</v>
      </c>
      <c r="BG105" s="7">
        <v>0</v>
      </c>
      <c r="BH105" s="7">
        <v>0</v>
      </c>
      <c r="BI105" s="7">
        <v>0</v>
      </c>
      <c r="BJ105" s="7">
        <v>0</v>
      </c>
      <c r="BK105" s="7">
        <v>0</v>
      </c>
      <c r="BL105" s="7">
        <v>0</v>
      </c>
      <c r="BM105" s="3">
        <v>1.4999999999999999E-2</v>
      </c>
      <c r="BN105" s="7">
        <v>0</v>
      </c>
      <c r="BO105" s="3">
        <v>0</v>
      </c>
      <c r="BP105" s="7">
        <v>0</v>
      </c>
      <c r="BQ105" s="7">
        <v>0</v>
      </c>
      <c r="BR105" s="7">
        <v>0</v>
      </c>
      <c r="BS105" s="7">
        <v>0</v>
      </c>
      <c r="BT105" s="7">
        <v>0</v>
      </c>
      <c r="BU105" s="7">
        <v>0</v>
      </c>
      <c r="BV105" s="7">
        <v>0</v>
      </c>
      <c r="BW105" s="48" t="s">
        <v>181</v>
      </c>
      <c r="BX105" s="48" t="s">
        <v>181</v>
      </c>
      <c r="BY105" s="48" t="s">
        <v>181</v>
      </c>
      <c r="BZ105" s="48" t="s">
        <v>181</v>
      </c>
      <c r="CA105" s="48" t="s">
        <v>181</v>
      </c>
      <c r="CB105" s="48" t="s">
        <v>181</v>
      </c>
      <c r="CC105" s="48" t="s">
        <v>181</v>
      </c>
      <c r="CD105" s="9" t="s">
        <v>392</v>
      </c>
    </row>
    <row r="106" spans="1:82" ht="31.2" x14ac:dyDescent="0.3">
      <c r="A106" s="5" t="s">
        <v>438</v>
      </c>
      <c r="B106" s="52" t="s">
        <v>340</v>
      </c>
      <c r="C106" s="64" t="s">
        <v>341</v>
      </c>
      <c r="D106" s="48" t="s">
        <v>181</v>
      </c>
      <c r="E106" s="48" t="s">
        <v>181</v>
      </c>
      <c r="F106" s="48" t="s">
        <v>181</v>
      </c>
      <c r="G106" s="48" t="s">
        <v>181</v>
      </c>
      <c r="H106" s="48" t="s">
        <v>181</v>
      </c>
      <c r="I106" s="48" t="s">
        <v>181</v>
      </c>
      <c r="J106" s="48" t="s">
        <v>181</v>
      </c>
      <c r="K106" s="48" t="s">
        <v>181</v>
      </c>
      <c r="L106" s="48" t="s">
        <v>181</v>
      </c>
      <c r="M106" s="48" t="s">
        <v>181</v>
      </c>
      <c r="N106" s="48" t="s">
        <v>181</v>
      </c>
      <c r="O106" s="48" t="s">
        <v>181</v>
      </c>
      <c r="P106" s="48" t="s">
        <v>181</v>
      </c>
      <c r="Q106" s="48" t="s">
        <v>181</v>
      </c>
      <c r="R106" s="48" t="s">
        <v>181</v>
      </c>
      <c r="S106" s="48" t="s">
        <v>181</v>
      </c>
      <c r="T106" s="48" t="s">
        <v>181</v>
      </c>
      <c r="U106" s="48" t="s">
        <v>181</v>
      </c>
      <c r="V106" s="48" t="s">
        <v>181</v>
      </c>
      <c r="W106" s="48" t="s">
        <v>181</v>
      </c>
      <c r="X106" s="48" t="s">
        <v>181</v>
      </c>
      <c r="Y106" s="48" t="s">
        <v>181</v>
      </c>
      <c r="Z106" s="48" t="s">
        <v>181</v>
      </c>
      <c r="AA106" s="48" t="s">
        <v>181</v>
      </c>
      <c r="AB106" s="48" t="s">
        <v>181</v>
      </c>
      <c r="AC106" s="48" t="s">
        <v>181</v>
      </c>
      <c r="AD106" s="48" t="s">
        <v>181</v>
      </c>
      <c r="AE106" s="48" t="s">
        <v>181</v>
      </c>
      <c r="AF106" s="48" t="s">
        <v>181</v>
      </c>
      <c r="AG106" s="48" t="s">
        <v>181</v>
      </c>
      <c r="AH106" s="48" t="s">
        <v>181</v>
      </c>
      <c r="AI106" s="48" t="s">
        <v>181</v>
      </c>
      <c r="AJ106" s="48" t="s">
        <v>181</v>
      </c>
      <c r="AK106" s="48" t="s">
        <v>181</v>
      </c>
      <c r="AL106" s="48" t="s">
        <v>181</v>
      </c>
      <c r="AM106" s="48" t="s">
        <v>181</v>
      </c>
      <c r="AN106" s="7">
        <f t="shared" ref="AN106:AN111" si="225">AU106+BB106+BI106+BP106</f>
        <v>0</v>
      </c>
      <c r="AO106" s="7">
        <f t="shared" ref="AO106:AO111" si="226">AV106+BC106+BJ106+BQ106</f>
        <v>0</v>
      </c>
      <c r="AP106" s="7">
        <f t="shared" ref="AP106:AP111" si="227">AW106+BD106+BK106+BR106</f>
        <v>0</v>
      </c>
      <c r="AQ106" s="7">
        <f t="shared" ref="AQ106:AQ111" si="228">AX106+BE106+BL106+BS106</f>
        <v>0</v>
      </c>
      <c r="AR106" s="7">
        <f t="shared" ref="AR106:AR111" si="229">AY106+BF106+BM106+BT106</f>
        <v>0</v>
      </c>
      <c r="AS106" s="7">
        <f t="shared" ref="AS106:AS111" si="230">AZ106+BG106+BN106+BU106</f>
        <v>0</v>
      </c>
      <c r="AT106" s="7">
        <f t="shared" ref="AT106:AT111" si="231">BA106+BH106+BO106+BV106</f>
        <v>0</v>
      </c>
      <c r="AU106" s="7">
        <v>0</v>
      </c>
      <c r="AV106" s="7">
        <v>0</v>
      </c>
      <c r="AW106" s="7">
        <v>0</v>
      </c>
      <c r="AX106" s="7">
        <v>0</v>
      </c>
      <c r="AY106" s="7">
        <v>0</v>
      </c>
      <c r="AZ106" s="7">
        <v>0</v>
      </c>
      <c r="BA106" s="7">
        <v>0</v>
      </c>
      <c r="BB106" s="7">
        <v>0</v>
      </c>
      <c r="BC106" s="7">
        <v>0</v>
      </c>
      <c r="BD106" s="7">
        <v>0</v>
      </c>
      <c r="BE106" s="7">
        <v>0</v>
      </c>
      <c r="BF106" s="7">
        <v>0</v>
      </c>
      <c r="BG106" s="7">
        <v>0</v>
      </c>
      <c r="BH106" s="7">
        <v>0</v>
      </c>
      <c r="BI106" s="7">
        <v>0</v>
      </c>
      <c r="BJ106" s="7">
        <v>0</v>
      </c>
      <c r="BK106" s="7">
        <v>0</v>
      </c>
      <c r="BL106" s="7">
        <v>0</v>
      </c>
      <c r="BM106" s="7">
        <v>0</v>
      </c>
      <c r="BN106" s="7">
        <v>0</v>
      </c>
      <c r="BO106" s="7">
        <v>0</v>
      </c>
      <c r="BP106" s="7">
        <v>0</v>
      </c>
      <c r="BQ106" s="7">
        <v>0</v>
      </c>
      <c r="BR106" s="7">
        <v>0</v>
      </c>
      <c r="BS106" s="7">
        <v>0</v>
      </c>
      <c r="BT106" s="7">
        <v>0</v>
      </c>
      <c r="BU106" s="7">
        <v>0</v>
      </c>
      <c r="BV106" s="7">
        <v>0</v>
      </c>
      <c r="BW106" s="48" t="s">
        <v>181</v>
      </c>
      <c r="BX106" s="48" t="s">
        <v>181</v>
      </c>
      <c r="BY106" s="48" t="s">
        <v>181</v>
      </c>
      <c r="BZ106" s="48" t="s">
        <v>181</v>
      </c>
      <c r="CA106" s="48" t="s">
        <v>181</v>
      </c>
      <c r="CB106" s="48" t="s">
        <v>181</v>
      </c>
      <c r="CC106" s="48" t="s">
        <v>181</v>
      </c>
      <c r="CD106" s="9" t="s">
        <v>352</v>
      </c>
    </row>
    <row r="107" spans="1:82" ht="46.8" x14ac:dyDescent="0.3">
      <c r="A107" s="5" t="s">
        <v>439</v>
      </c>
      <c r="B107" s="52" t="s">
        <v>342</v>
      </c>
      <c r="C107" s="5" t="s">
        <v>343</v>
      </c>
      <c r="D107" s="48" t="s">
        <v>181</v>
      </c>
      <c r="E107" s="48" t="s">
        <v>181</v>
      </c>
      <c r="F107" s="48" t="s">
        <v>181</v>
      </c>
      <c r="G107" s="48" t="s">
        <v>181</v>
      </c>
      <c r="H107" s="48" t="s">
        <v>181</v>
      </c>
      <c r="I107" s="48" t="s">
        <v>181</v>
      </c>
      <c r="J107" s="48" t="s">
        <v>181</v>
      </c>
      <c r="K107" s="48" t="s">
        <v>181</v>
      </c>
      <c r="L107" s="48" t="s">
        <v>181</v>
      </c>
      <c r="M107" s="48" t="s">
        <v>181</v>
      </c>
      <c r="N107" s="48" t="s">
        <v>181</v>
      </c>
      <c r="O107" s="48" t="s">
        <v>181</v>
      </c>
      <c r="P107" s="48" t="s">
        <v>181</v>
      </c>
      <c r="Q107" s="48" t="s">
        <v>181</v>
      </c>
      <c r="R107" s="48" t="s">
        <v>181</v>
      </c>
      <c r="S107" s="48" t="s">
        <v>181</v>
      </c>
      <c r="T107" s="48" t="s">
        <v>181</v>
      </c>
      <c r="U107" s="48" t="s">
        <v>181</v>
      </c>
      <c r="V107" s="48" t="s">
        <v>181</v>
      </c>
      <c r="W107" s="48" t="s">
        <v>181</v>
      </c>
      <c r="X107" s="48" t="s">
        <v>181</v>
      </c>
      <c r="Y107" s="48" t="s">
        <v>181</v>
      </c>
      <c r="Z107" s="48" t="s">
        <v>181</v>
      </c>
      <c r="AA107" s="48" t="s">
        <v>181</v>
      </c>
      <c r="AB107" s="48" t="s">
        <v>181</v>
      </c>
      <c r="AC107" s="48" t="s">
        <v>181</v>
      </c>
      <c r="AD107" s="48" t="s">
        <v>181</v>
      </c>
      <c r="AE107" s="48" t="s">
        <v>181</v>
      </c>
      <c r="AF107" s="48" t="s">
        <v>181</v>
      </c>
      <c r="AG107" s="48" t="s">
        <v>181</v>
      </c>
      <c r="AH107" s="48" t="s">
        <v>181</v>
      </c>
      <c r="AI107" s="48" t="s">
        <v>181</v>
      </c>
      <c r="AJ107" s="48" t="s">
        <v>181</v>
      </c>
      <c r="AK107" s="48" t="s">
        <v>181</v>
      </c>
      <c r="AL107" s="48" t="s">
        <v>181</v>
      </c>
      <c r="AM107" s="48" t="s">
        <v>181</v>
      </c>
      <c r="AN107" s="7">
        <f t="shared" si="225"/>
        <v>0</v>
      </c>
      <c r="AO107" s="7">
        <f t="shared" si="226"/>
        <v>0</v>
      </c>
      <c r="AP107" s="7">
        <f t="shared" si="227"/>
        <v>0</v>
      </c>
      <c r="AQ107" s="7">
        <f t="shared" si="228"/>
        <v>0</v>
      </c>
      <c r="AR107" s="7">
        <f t="shared" si="229"/>
        <v>0</v>
      </c>
      <c r="AS107" s="7">
        <f t="shared" si="230"/>
        <v>0</v>
      </c>
      <c r="AT107" s="7">
        <f t="shared" si="231"/>
        <v>0</v>
      </c>
      <c r="AU107" s="7">
        <v>0</v>
      </c>
      <c r="AV107" s="7">
        <v>0</v>
      </c>
      <c r="AW107" s="7">
        <v>0</v>
      </c>
      <c r="AX107" s="7">
        <v>0</v>
      </c>
      <c r="AY107" s="7">
        <v>0</v>
      </c>
      <c r="AZ107" s="7">
        <v>0</v>
      </c>
      <c r="BA107" s="7">
        <v>0</v>
      </c>
      <c r="BB107" s="7">
        <v>0</v>
      </c>
      <c r="BC107" s="7">
        <v>0</v>
      </c>
      <c r="BD107" s="7">
        <v>0</v>
      </c>
      <c r="BE107" s="7">
        <v>0</v>
      </c>
      <c r="BF107" s="7">
        <v>0</v>
      </c>
      <c r="BG107" s="7">
        <v>0</v>
      </c>
      <c r="BH107" s="7">
        <v>0</v>
      </c>
      <c r="BI107" s="7">
        <v>0</v>
      </c>
      <c r="BJ107" s="7">
        <v>0</v>
      </c>
      <c r="BK107" s="7">
        <v>0</v>
      </c>
      <c r="BL107" s="7">
        <v>0</v>
      </c>
      <c r="BM107" s="7">
        <v>0</v>
      </c>
      <c r="BN107" s="7">
        <v>0</v>
      </c>
      <c r="BO107" s="7">
        <v>0</v>
      </c>
      <c r="BP107" s="7">
        <v>0</v>
      </c>
      <c r="BQ107" s="7">
        <v>0</v>
      </c>
      <c r="BR107" s="7">
        <v>0</v>
      </c>
      <c r="BS107" s="7">
        <v>0</v>
      </c>
      <c r="BT107" s="7">
        <v>0</v>
      </c>
      <c r="BU107" s="7">
        <v>0</v>
      </c>
      <c r="BV107" s="7">
        <v>0</v>
      </c>
      <c r="BW107" s="48" t="s">
        <v>181</v>
      </c>
      <c r="BX107" s="48" t="s">
        <v>181</v>
      </c>
      <c r="BY107" s="48" t="s">
        <v>181</v>
      </c>
      <c r="BZ107" s="48" t="s">
        <v>181</v>
      </c>
      <c r="CA107" s="48" t="s">
        <v>181</v>
      </c>
      <c r="CB107" s="48" t="s">
        <v>181</v>
      </c>
      <c r="CC107" s="48" t="s">
        <v>181</v>
      </c>
      <c r="CD107" s="9" t="s">
        <v>353</v>
      </c>
    </row>
    <row r="108" spans="1:82" ht="54" x14ac:dyDescent="0.3">
      <c r="A108" s="5" t="s">
        <v>440</v>
      </c>
      <c r="B108" s="97" t="s">
        <v>344</v>
      </c>
      <c r="C108" s="5" t="s">
        <v>345</v>
      </c>
      <c r="D108" s="48" t="s">
        <v>181</v>
      </c>
      <c r="E108" s="48" t="s">
        <v>181</v>
      </c>
      <c r="F108" s="48" t="s">
        <v>181</v>
      </c>
      <c r="G108" s="48" t="s">
        <v>181</v>
      </c>
      <c r="H108" s="48" t="s">
        <v>181</v>
      </c>
      <c r="I108" s="48" t="s">
        <v>181</v>
      </c>
      <c r="J108" s="48" t="s">
        <v>181</v>
      </c>
      <c r="K108" s="48" t="s">
        <v>181</v>
      </c>
      <c r="L108" s="48" t="s">
        <v>181</v>
      </c>
      <c r="M108" s="48" t="s">
        <v>181</v>
      </c>
      <c r="N108" s="48" t="s">
        <v>181</v>
      </c>
      <c r="O108" s="48" t="s">
        <v>181</v>
      </c>
      <c r="P108" s="48" t="s">
        <v>181</v>
      </c>
      <c r="Q108" s="48" t="s">
        <v>181</v>
      </c>
      <c r="R108" s="48" t="s">
        <v>181</v>
      </c>
      <c r="S108" s="48" t="s">
        <v>181</v>
      </c>
      <c r="T108" s="48" t="s">
        <v>181</v>
      </c>
      <c r="U108" s="48" t="s">
        <v>181</v>
      </c>
      <c r="V108" s="48" t="s">
        <v>181</v>
      </c>
      <c r="W108" s="48" t="s">
        <v>181</v>
      </c>
      <c r="X108" s="48" t="s">
        <v>181</v>
      </c>
      <c r="Y108" s="48" t="s">
        <v>181</v>
      </c>
      <c r="Z108" s="48" t="s">
        <v>181</v>
      </c>
      <c r="AA108" s="48" t="s">
        <v>181</v>
      </c>
      <c r="AB108" s="48" t="s">
        <v>181</v>
      </c>
      <c r="AC108" s="48" t="s">
        <v>181</v>
      </c>
      <c r="AD108" s="48" t="s">
        <v>181</v>
      </c>
      <c r="AE108" s="48" t="s">
        <v>181</v>
      </c>
      <c r="AF108" s="48" t="s">
        <v>181</v>
      </c>
      <c r="AG108" s="48" t="s">
        <v>181</v>
      </c>
      <c r="AH108" s="48" t="s">
        <v>181</v>
      </c>
      <c r="AI108" s="48" t="s">
        <v>181</v>
      </c>
      <c r="AJ108" s="48" t="s">
        <v>181</v>
      </c>
      <c r="AK108" s="48" t="s">
        <v>181</v>
      </c>
      <c r="AL108" s="48" t="s">
        <v>181</v>
      </c>
      <c r="AM108" s="48" t="s">
        <v>181</v>
      </c>
      <c r="AN108" s="7">
        <f t="shared" si="225"/>
        <v>0</v>
      </c>
      <c r="AO108" s="7">
        <f t="shared" si="226"/>
        <v>0</v>
      </c>
      <c r="AP108" s="7">
        <f t="shared" si="227"/>
        <v>0.105</v>
      </c>
      <c r="AQ108" s="7">
        <f t="shared" si="228"/>
        <v>0</v>
      </c>
      <c r="AR108" s="7">
        <f t="shared" si="229"/>
        <v>0</v>
      </c>
      <c r="AS108" s="7">
        <f t="shared" si="230"/>
        <v>0</v>
      </c>
      <c r="AT108" s="7">
        <f t="shared" si="231"/>
        <v>1</v>
      </c>
      <c r="AU108" s="7">
        <v>0</v>
      </c>
      <c r="AV108" s="7">
        <v>0</v>
      </c>
      <c r="AW108" s="7">
        <v>0.105</v>
      </c>
      <c r="AX108" s="7">
        <v>0</v>
      </c>
      <c r="AY108" s="7">
        <v>0</v>
      </c>
      <c r="AZ108" s="7">
        <v>0</v>
      </c>
      <c r="BA108" s="7">
        <v>1</v>
      </c>
      <c r="BB108" s="7">
        <v>0</v>
      </c>
      <c r="BC108" s="7">
        <v>0</v>
      </c>
      <c r="BD108" s="7">
        <v>0</v>
      </c>
      <c r="BE108" s="7">
        <v>0</v>
      </c>
      <c r="BF108" s="7">
        <v>0</v>
      </c>
      <c r="BG108" s="7">
        <v>0</v>
      </c>
      <c r="BH108" s="7">
        <v>0</v>
      </c>
      <c r="BI108" s="7">
        <v>0</v>
      </c>
      <c r="BJ108" s="7">
        <v>0</v>
      </c>
      <c r="BK108" s="7">
        <v>0</v>
      </c>
      <c r="BL108" s="7">
        <v>0</v>
      </c>
      <c r="BM108" s="7">
        <v>0</v>
      </c>
      <c r="BN108" s="7">
        <v>0</v>
      </c>
      <c r="BO108" s="7">
        <v>0</v>
      </c>
      <c r="BP108" s="7">
        <v>0</v>
      </c>
      <c r="BQ108" s="7">
        <v>0</v>
      </c>
      <c r="BR108" s="7">
        <v>0</v>
      </c>
      <c r="BS108" s="7">
        <v>0</v>
      </c>
      <c r="BT108" s="7">
        <v>0</v>
      </c>
      <c r="BU108" s="7">
        <v>0</v>
      </c>
      <c r="BV108" s="7">
        <v>0</v>
      </c>
      <c r="BW108" s="48" t="s">
        <v>181</v>
      </c>
      <c r="BX108" s="48" t="s">
        <v>181</v>
      </c>
      <c r="BY108" s="48" t="s">
        <v>181</v>
      </c>
      <c r="BZ108" s="48" t="s">
        <v>181</v>
      </c>
      <c r="CA108" s="48" t="s">
        <v>181</v>
      </c>
      <c r="CB108" s="48" t="s">
        <v>181</v>
      </c>
      <c r="CC108" s="48" t="s">
        <v>181</v>
      </c>
      <c r="CD108" s="9" t="s">
        <v>354</v>
      </c>
    </row>
    <row r="109" spans="1:82" ht="54" x14ac:dyDescent="0.3">
      <c r="A109" s="5" t="s">
        <v>441</v>
      </c>
      <c r="B109" s="97" t="s">
        <v>346</v>
      </c>
      <c r="C109" s="5" t="s">
        <v>347</v>
      </c>
      <c r="D109" s="48" t="s">
        <v>181</v>
      </c>
      <c r="E109" s="48" t="s">
        <v>181</v>
      </c>
      <c r="F109" s="48" t="s">
        <v>181</v>
      </c>
      <c r="G109" s="48" t="s">
        <v>181</v>
      </c>
      <c r="H109" s="48" t="s">
        <v>181</v>
      </c>
      <c r="I109" s="48" t="s">
        <v>181</v>
      </c>
      <c r="J109" s="48" t="s">
        <v>181</v>
      </c>
      <c r="K109" s="48" t="s">
        <v>181</v>
      </c>
      <c r="L109" s="48" t="s">
        <v>181</v>
      </c>
      <c r="M109" s="48" t="s">
        <v>181</v>
      </c>
      <c r="N109" s="48" t="s">
        <v>181</v>
      </c>
      <c r="O109" s="48" t="s">
        <v>181</v>
      </c>
      <c r="P109" s="48" t="s">
        <v>181</v>
      </c>
      <c r="Q109" s="48" t="s">
        <v>181</v>
      </c>
      <c r="R109" s="48" t="s">
        <v>181</v>
      </c>
      <c r="S109" s="48" t="s">
        <v>181</v>
      </c>
      <c r="T109" s="48" t="s">
        <v>181</v>
      </c>
      <c r="U109" s="48" t="s">
        <v>181</v>
      </c>
      <c r="V109" s="48" t="s">
        <v>181</v>
      </c>
      <c r="W109" s="48" t="s">
        <v>181</v>
      </c>
      <c r="X109" s="48" t="s">
        <v>181</v>
      </c>
      <c r="Y109" s="48" t="s">
        <v>181</v>
      </c>
      <c r="Z109" s="48" t="s">
        <v>181</v>
      </c>
      <c r="AA109" s="48" t="s">
        <v>181</v>
      </c>
      <c r="AB109" s="48" t="s">
        <v>181</v>
      </c>
      <c r="AC109" s="48" t="s">
        <v>181</v>
      </c>
      <c r="AD109" s="48" t="s">
        <v>181</v>
      </c>
      <c r="AE109" s="48" t="s">
        <v>181</v>
      </c>
      <c r="AF109" s="48" t="s">
        <v>181</v>
      </c>
      <c r="AG109" s="48" t="s">
        <v>181</v>
      </c>
      <c r="AH109" s="48" t="s">
        <v>181</v>
      </c>
      <c r="AI109" s="48" t="s">
        <v>181</v>
      </c>
      <c r="AJ109" s="48" t="s">
        <v>181</v>
      </c>
      <c r="AK109" s="48" t="s">
        <v>181</v>
      </c>
      <c r="AL109" s="48" t="s">
        <v>181</v>
      </c>
      <c r="AM109" s="48" t="s">
        <v>181</v>
      </c>
      <c r="AN109" s="7">
        <f t="shared" si="225"/>
        <v>0</v>
      </c>
      <c r="AO109" s="7">
        <f t="shared" si="226"/>
        <v>0</v>
      </c>
      <c r="AP109" s="7">
        <f t="shared" si="227"/>
        <v>1.2E-2</v>
      </c>
      <c r="AQ109" s="7">
        <f t="shared" si="228"/>
        <v>0</v>
      </c>
      <c r="AR109" s="7">
        <f t="shared" si="229"/>
        <v>0</v>
      </c>
      <c r="AS109" s="7">
        <f t="shared" si="230"/>
        <v>0</v>
      </c>
      <c r="AT109" s="7">
        <f t="shared" si="231"/>
        <v>0</v>
      </c>
      <c r="AU109" s="7">
        <v>0</v>
      </c>
      <c r="AV109" s="7">
        <v>0</v>
      </c>
      <c r="AW109" s="7">
        <v>1.2E-2</v>
      </c>
      <c r="AX109" s="7">
        <v>0</v>
      </c>
      <c r="AY109" s="7">
        <v>0</v>
      </c>
      <c r="AZ109" s="7">
        <v>0</v>
      </c>
      <c r="BA109" s="7">
        <v>0</v>
      </c>
      <c r="BB109" s="7">
        <v>0</v>
      </c>
      <c r="BC109" s="7">
        <v>0</v>
      </c>
      <c r="BD109" s="7">
        <v>0</v>
      </c>
      <c r="BE109" s="7">
        <v>0</v>
      </c>
      <c r="BF109" s="7">
        <v>0</v>
      </c>
      <c r="BG109" s="7">
        <v>0</v>
      </c>
      <c r="BH109" s="7">
        <v>0</v>
      </c>
      <c r="BI109" s="7">
        <v>0</v>
      </c>
      <c r="BJ109" s="7">
        <v>0</v>
      </c>
      <c r="BK109" s="7">
        <v>0</v>
      </c>
      <c r="BL109" s="7">
        <v>0</v>
      </c>
      <c r="BM109" s="7">
        <v>0</v>
      </c>
      <c r="BN109" s="7">
        <v>0</v>
      </c>
      <c r="BO109" s="7">
        <v>0</v>
      </c>
      <c r="BP109" s="7">
        <v>0</v>
      </c>
      <c r="BQ109" s="7">
        <v>0</v>
      </c>
      <c r="BR109" s="7">
        <v>0</v>
      </c>
      <c r="BS109" s="7">
        <v>0</v>
      </c>
      <c r="BT109" s="7">
        <v>0</v>
      </c>
      <c r="BU109" s="7">
        <v>0</v>
      </c>
      <c r="BV109" s="7">
        <v>0</v>
      </c>
      <c r="BW109" s="48" t="s">
        <v>181</v>
      </c>
      <c r="BX109" s="48" t="s">
        <v>181</v>
      </c>
      <c r="BY109" s="48" t="s">
        <v>181</v>
      </c>
      <c r="BZ109" s="48" t="s">
        <v>181</v>
      </c>
      <c r="CA109" s="48" t="s">
        <v>181</v>
      </c>
      <c r="CB109" s="48" t="s">
        <v>181</v>
      </c>
      <c r="CC109" s="48" t="s">
        <v>181</v>
      </c>
      <c r="CD109" s="9" t="s">
        <v>355</v>
      </c>
    </row>
    <row r="110" spans="1:82" ht="54" x14ac:dyDescent="0.3">
      <c r="A110" s="5" t="s">
        <v>442</v>
      </c>
      <c r="B110" s="97" t="s">
        <v>348</v>
      </c>
      <c r="C110" s="5" t="s">
        <v>349</v>
      </c>
      <c r="D110" s="48" t="s">
        <v>181</v>
      </c>
      <c r="E110" s="48" t="s">
        <v>181</v>
      </c>
      <c r="F110" s="48" t="s">
        <v>181</v>
      </c>
      <c r="G110" s="48" t="s">
        <v>181</v>
      </c>
      <c r="H110" s="48" t="s">
        <v>181</v>
      </c>
      <c r="I110" s="48" t="s">
        <v>181</v>
      </c>
      <c r="J110" s="48" t="s">
        <v>181</v>
      </c>
      <c r="K110" s="48" t="s">
        <v>181</v>
      </c>
      <c r="L110" s="48" t="s">
        <v>181</v>
      </c>
      <c r="M110" s="48" t="s">
        <v>181</v>
      </c>
      <c r="N110" s="48" t="s">
        <v>181</v>
      </c>
      <c r="O110" s="48" t="s">
        <v>181</v>
      </c>
      <c r="P110" s="48" t="s">
        <v>181</v>
      </c>
      <c r="Q110" s="48" t="s">
        <v>181</v>
      </c>
      <c r="R110" s="48" t="s">
        <v>181</v>
      </c>
      <c r="S110" s="48" t="s">
        <v>181</v>
      </c>
      <c r="T110" s="48" t="s">
        <v>181</v>
      </c>
      <c r="U110" s="48" t="s">
        <v>181</v>
      </c>
      <c r="V110" s="48" t="s">
        <v>181</v>
      </c>
      <c r="W110" s="48" t="s">
        <v>181</v>
      </c>
      <c r="X110" s="48" t="s">
        <v>181</v>
      </c>
      <c r="Y110" s="48" t="s">
        <v>181</v>
      </c>
      <c r="Z110" s="48" t="s">
        <v>181</v>
      </c>
      <c r="AA110" s="48" t="s">
        <v>181</v>
      </c>
      <c r="AB110" s="48" t="s">
        <v>181</v>
      </c>
      <c r="AC110" s="48" t="s">
        <v>181</v>
      </c>
      <c r="AD110" s="48" t="s">
        <v>181</v>
      </c>
      <c r="AE110" s="48" t="s">
        <v>181</v>
      </c>
      <c r="AF110" s="48" t="s">
        <v>181</v>
      </c>
      <c r="AG110" s="48" t="s">
        <v>181</v>
      </c>
      <c r="AH110" s="48" t="s">
        <v>181</v>
      </c>
      <c r="AI110" s="48" t="s">
        <v>181</v>
      </c>
      <c r="AJ110" s="48" t="s">
        <v>181</v>
      </c>
      <c r="AK110" s="48" t="s">
        <v>181</v>
      </c>
      <c r="AL110" s="48" t="s">
        <v>181</v>
      </c>
      <c r="AM110" s="48" t="s">
        <v>181</v>
      </c>
      <c r="AN110" s="7">
        <f t="shared" si="225"/>
        <v>0</v>
      </c>
      <c r="AO110" s="7">
        <f t="shared" si="226"/>
        <v>0</v>
      </c>
      <c r="AP110" s="7">
        <f t="shared" si="227"/>
        <v>3.3000000000000002E-2</v>
      </c>
      <c r="AQ110" s="7">
        <f t="shared" si="228"/>
        <v>0</v>
      </c>
      <c r="AR110" s="7">
        <f t="shared" si="229"/>
        <v>0</v>
      </c>
      <c r="AS110" s="7">
        <f t="shared" si="230"/>
        <v>0</v>
      </c>
      <c r="AT110" s="7">
        <f t="shared" si="231"/>
        <v>0</v>
      </c>
      <c r="AU110" s="7">
        <v>0</v>
      </c>
      <c r="AV110" s="7">
        <v>0</v>
      </c>
      <c r="AW110" s="7">
        <v>0</v>
      </c>
      <c r="AX110" s="7">
        <v>0</v>
      </c>
      <c r="AY110" s="7">
        <v>0</v>
      </c>
      <c r="AZ110" s="7">
        <v>0</v>
      </c>
      <c r="BA110" s="7">
        <v>0</v>
      </c>
      <c r="BB110" s="7">
        <v>0</v>
      </c>
      <c r="BC110" s="7">
        <v>0</v>
      </c>
      <c r="BD110" s="7">
        <v>0</v>
      </c>
      <c r="BE110" s="7">
        <v>0</v>
      </c>
      <c r="BF110" s="7">
        <v>0</v>
      </c>
      <c r="BG110" s="7">
        <v>0</v>
      </c>
      <c r="BH110" s="7">
        <v>0</v>
      </c>
      <c r="BI110" s="7">
        <v>0</v>
      </c>
      <c r="BJ110" s="7">
        <v>0</v>
      </c>
      <c r="BK110" s="7">
        <v>3.3000000000000002E-2</v>
      </c>
      <c r="BL110" s="7">
        <v>0</v>
      </c>
      <c r="BM110" s="7">
        <v>0</v>
      </c>
      <c r="BN110" s="7">
        <v>0</v>
      </c>
      <c r="BO110" s="7">
        <v>0</v>
      </c>
      <c r="BP110" s="7">
        <v>0</v>
      </c>
      <c r="BQ110" s="7">
        <v>0</v>
      </c>
      <c r="BR110" s="7">
        <v>0</v>
      </c>
      <c r="BS110" s="7">
        <v>0</v>
      </c>
      <c r="BT110" s="7">
        <v>0</v>
      </c>
      <c r="BU110" s="7">
        <v>0</v>
      </c>
      <c r="BV110" s="7">
        <v>0</v>
      </c>
      <c r="BW110" s="48" t="s">
        <v>181</v>
      </c>
      <c r="BX110" s="48" t="s">
        <v>181</v>
      </c>
      <c r="BY110" s="48" t="s">
        <v>181</v>
      </c>
      <c r="BZ110" s="48" t="s">
        <v>181</v>
      </c>
      <c r="CA110" s="48" t="s">
        <v>181</v>
      </c>
      <c r="CB110" s="48" t="s">
        <v>181</v>
      </c>
      <c r="CC110" s="48" t="s">
        <v>181</v>
      </c>
      <c r="CD110" s="9" t="s">
        <v>356</v>
      </c>
    </row>
    <row r="111" spans="1:82" ht="54" x14ac:dyDescent="0.3">
      <c r="A111" s="5" t="s">
        <v>443</v>
      </c>
      <c r="B111" s="97" t="s">
        <v>350</v>
      </c>
      <c r="C111" s="5" t="s">
        <v>351</v>
      </c>
      <c r="D111" s="48" t="s">
        <v>181</v>
      </c>
      <c r="E111" s="48" t="s">
        <v>181</v>
      </c>
      <c r="F111" s="48" t="s">
        <v>181</v>
      </c>
      <c r="G111" s="48" t="s">
        <v>181</v>
      </c>
      <c r="H111" s="48" t="s">
        <v>181</v>
      </c>
      <c r="I111" s="48" t="s">
        <v>181</v>
      </c>
      <c r="J111" s="48" t="s">
        <v>181</v>
      </c>
      <c r="K111" s="48" t="s">
        <v>181</v>
      </c>
      <c r="L111" s="48" t="s">
        <v>181</v>
      </c>
      <c r="M111" s="48" t="s">
        <v>181</v>
      </c>
      <c r="N111" s="48" t="s">
        <v>181</v>
      </c>
      <c r="O111" s="48" t="s">
        <v>181</v>
      </c>
      <c r="P111" s="48" t="s">
        <v>181</v>
      </c>
      <c r="Q111" s="48" t="s">
        <v>181</v>
      </c>
      <c r="R111" s="48" t="s">
        <v>181</v>
      </c>
      <c r="S111" s="48" t="s">
        <v>181</v>
      </c>
      <c r="T111" s="48" t="s">
        <v>181</v>
      </c>
      <c r="U111" s="48" t="s">
        <v>181</v>
      </c>
      <c r="V111" s="48" t="s">
        <v>181</v>
      </c>
      <c r="W111" s="48" t="s">
        <v>181</v>
      </c>
      <c r="X111" s="48" t="s">
        <v>181</v>
      </c>
      <c r="Y111" s="48" t="s">
        <v>181</v>
      </c>
      <c r="Z111" s="48" t="s">
        <v>181</v>
      </c>
      <c r="AA111" s="48" t="s">
        <v>181</v>
      </c>
      <c r="AB111" s="48" t="s">
        <v>181</v>
      </c>
      <c r="AC111" s="48" t="s">
        <v>181</v>
      </c>
      <c r="AD111" s="48" t="s">
        <v>181</v>
      </c>
      <c r="AE111" s="48" t="s">
        <v>181</v>
      </c>
      <c r="AF111" s="48" t="s">
        <v>181</v>
      </c>
      <c r="AG111" s="48" t="s">
        <v>181</v>
      </c>
      <c r="AH111" s="48" t="s">
        <v>181</v>
      </c>
      <c r="AI111" s="48" t="s">
        <v>181</v>
      </c>
      <c r="AJ111" s="48" t="s">
        <v>181</v>
      </c>
      <c r="AK111" s="48" t="s">
        <v>181</v>
      </c>
      <c r="AL111" s="48" t="s">
        <v>181</v>
      </c>
      <c r="AM111" s="48" t="s">
        <v>181</v>
      </c>
      <c r="AN111" s="7">
        <f t="shared" si="225"/>
        <v>0</v>
      </c>
      <c r="AO111" s="7">
        <f t="shared" si="226"/>
        <v>0</v>
      </c>
      <c r="AP111" s="7">
        <f t="shared" si="227"/>
        <v>0</v>
      </c>
      <c r="AQ111" s="7">
        <f t="shared" si="228"/>
        <v>0</v>
      </c>
      <c r="AR111" s="7">
        <f t="shared" si="229"/>
        <v>0</v>
      </c>
      <c r="AS111" s="7">
        <f t="shared" si="230"/>
        <v>0</v>
      </c>
      <c r="AT111" s="7">
        <f t="shared" si="231"/>
        <v>0</v>
      </c>
      <c r="AU111" s="7">
        <v>0</v>
      </c>
      <c r="AV111" s="7">
        <v>0</v>
      </c>
      <c r="AW111" s="7">
        <v>0</v>
      </c>
      <c r="AX111" s="7">
        <v>0</v>
      </c>
      <c r="AY111" s="7">
        <v>0</v>
      </c>
      <c r="AZ111" s="7">
        <v>0</v>
      </c>
      <c r="BA111" s="7">
        <v>0</v>
      </c>
      <c r="BB111" s="7">
        <v>0</v>
      </c>
      <c r="BC111" s="7">
        <v>0</v>
      </c>
      <c r="BD111" s="7">
        <v>0</v>
      </c>
      <c r="BE111" s="7">
        <v>0</v>
      </c>
      <c r="BF111" s="7">
        <v>0</v>
      </c>
      <c r="BG111" s="7">
        <v>0</v>
      </c>
      <c r="BH111" s="7">
        <v>0</v>
      </c>
      <c r="BI111" s="7">
        <v>0</v>
      </c>
      <c r="BJ111" s="7">
        <v>0</v>
      </c>
      <c r="BK111" s="7">
        <v>0</v>
      </c>
      <c r="BL111" s="7">
        <v>0</v>
      </c>
      <c r="BM111" s="7">
        <v>0</v>
      </c>
      <c r="BN111" s="7">
        <v>0</v>
      </c>
      <c r="BO111" s="7">
        <v>0</v>
      </c>
      <c r="BP111" s="7">
        <v>0</v>
      </c>
      <c r="BQ111" s="7">
        <v>0</v>
      </c>
      <c r="BR111" s="7">
        <v>0</v>
      </c>
      <c r="BS111" s="7">
        <v>0</v>
      </c>
      <c r="BT111" s="7">
        <v>0</v>
      </c>
      <c r="BU111" s="7">
        <v>0</v>
      </c>
      <c r="BV111" s="7">
        <v>0</v>
      </c>
      <c r="BW111" s="48" t="s">
        <v>181</v>
      </c>
      <c r="BX111" s="48" t="s">
        <v>181</v>
      </c>
      <c r="BY111" s="48" t="s">
        <v>181</v>
      </c>
      <c r="BZ111" s="48" t="s">
        <v>181</v>
      </c>
      <c r="CA111" s="48" t="s">
        <v>181</v>
      </c>
      <c r="CB111" s="48" t="s">
        <v>181</v>
      </c>
      <c r="CC111" s="48" t="s">
        <v>181</v>
      </c>
      <c r="CD111" s="9" t="s">
        <v>357</v>
      </c>
    </row>
    <row r="112" spans="1:82" ht="31.2" x14ac:dyDescent="0.3">
      <c r="A112" s="57" t="s">
        <v>174</v>
      </c>
      <c r="B112" s="65" t="s">
        <v>175</v>
      </c>
      <c r="C112" s="59" t="s">
        <v>112</v>
      </c>
      <c r="D112" s="4" t="s">
        <v>181</v>
      </c>
      <c r="E112" s="4" t="s">
        <v>181</v>
      </c>
      <c r="F112" s="4" t="s">
        <v>181</v>
      </c>
      <c r="G112" s="4" t="s">
        <v>181</v>
      </c>
      <c r="H112" s="4" t="s">
        <v>181</v>
      </c>
      <c r="I112" s="4" t="s">
        <v>181</v>
      </c>
      <c r="J112" s="4" t="s">
        <v>181</v>
      </c>
      <c r="K112" s="4" t="s">
        <v>181</v>
      </c>
      <c r="L112" s="4" t="s">
        <v>181</v>
      </c>
      <c r="M112" s="4" t="s">
        <v>181</v>
      </c>
      <c r="N112" s="4" t="s">
        <v>181</v>
      </c>
      <c r="O112" s="4" t="s">
        <v>181</v>
      </c>
      <c r="P112" s="4" t="s">
        <v>181</v>
      </c>
      <c r="Q112" s="4" t="s">
        <v>181</v>
      </c>
      <c r="R112" s="4" t="s">
        <v>181</v>
      </c>
      <c r="S112" s="4" t="s">
        <v>181</v>
      </c>
      <c r="T112" s="4" t="s">
        <v>181</v>
      </c>
      <c r="U112" s="4" t="s">
        <v>181</v>
      </c>
      <c r="V112" s="4" t="s">
        <v>181</v>
      </c>
      <c r="W112" s="4" t="s">
        <v>181</v>
      </c>
      <c r="X112" s="4" t="s">
        <v>181</v>
      </c>
      <c r="Y112" s="4" t="s">
        <v>181</v>
      </c>
      <c r="Z112" s="4" t="s">
        <v>181</v>
      </c>
      <c r="AA112" s="4" t="s">
        <v>181</v>
      </c>
      <c r="AB112" s="4" t="s">
        <v>181</v>
      </c>
      <c r="AC112" s="4" t="s">
        <v>181</v>
      </c>
      <c r="AD112" s="4" t="s">
        <v>181</v>
      </c>
      <c r="AE112" s="4" t="s">
        <v>181</v>
      </c>
      <c r="AF112" s="4" t="s">
        <v>181</v>
      </c>
      <c r="AG112" s="4" t="s">
        <v>181</v>
      </c>
      <c r="AH112" s="4" t="s">
        <v>181</v>
      </c>
      <c r="AI112" s="4" t="s">
        <v>181</v>
      </c>
      <c r="AJ112" s="4" t="s">
        <v>181</v>
      </c>
      <c r="AK112" s="4" t="s">
        <v>181</v>
      </c>
      <c r="AL112" s="4" t="s">
        <v>181</v>
      </c>
      <c r="AM112" s="4" t="s">
        <v>181</v>
      </c>
      <c r="AN112" s="4" t="s">
        <v>181</v>
      </c>
      <c r="AO112" s="4" t="s">
        <v>181</v>
      </c>
      <c r="AP112" s="4" t="s">
        <v>181</v>
      </c>
      <c r="AQ112" s="4" t="s">
        <v>181</v>
      </c>
      <c r="AR112" s="4" t="s">
        <v>181</v>
      </c>
      <c r="AS112" s="4" t="s">
        <v>181</v>
      </c>
      <c r="AT112" s="4" t="s">
        <v>181</v>
      </c>
      <c r="AU112" s="4" t="s">
        <v>181</v>
      </c>
      <c r="AV112" s="4" t="s">
        <v>181</v>
      </c>
      <c r="AW112" s="4" t="s">
        <v>181</v>
      </c>
      <c r="AX112" s="4" t="s">
        <v>181</v>
      </c>
      <c r="AY112" s="4" t="s">
        <v>181</v>
      </c>
      <c r="AZ112" s="4" t="s">
        <v>181</v>
      </c>
      <c r="BA112" s="4" t="s">
        <v>181</v>
      </c>
      <c r="BB112" s="4" t="s">
        <v>181</v>
      </c>
      <c r="BC112" s="4" t="s">
        <v>181</v>
      </c>
      <c r="BD112" s="4" t="s">
        <v>181</v>
      </c>
      <c r="BE112" s="4" t="s">
        <v>181</v>
      </c>
      <c r="BF112" s="4" t="s">
        <v>181</v>
      </c>
      <c r="BG112" s="4" t="s">
        <v>181</v>
      </c>
      <c r="BH112" s="4" t="s">
        <v>181</v>
      </c>
      <c r="BI112" s="4" t="s">
        <v>181</v>
      </c>
      <c r="BJ112" s="4" t="s">
        <v>181</v>
      </c>
      <c r="BK112" s="4" t="s">
        <v>181</v>
      </c>
      <c r="BL112" s="4" t="s">
        <v>181</v>
      </c>
      <c r="BM112" s="4" t="s">
        <v>181</v>
      </c>
      <c r="BN112" s="4" t="s">
        <v>181</v>
      </c>
      <c r="BO112" s="4" t="s">
        <v>181</v>
      </c>
      <c r="BP112" s="4" t="s">
        <v>181</v>
      </c>
      <c r="BQ112" s="4" t="s">
        <v>181</v>
      </c>
      <c r="BR112" s="4" t="s">
        <v>181</v>
      </c>
      <c r="BS112" s="4" t="s">
        <v>181</v>
      </c>
      <c r="BT112" s="4" t="s">
        <v>181</v>
      </c>
      <c r="BU112" s="4" t="s">
        <v>181</v>
      </c>
      <c r="BV112" s="4" t="s">
        <v>181</v>
      </c>
      <c r="BW112" s="4" t="s">
        <v>181</v>
      </c>
      <c r="BX112" s="4" t="s">
        <v>181</v>
      </c>
      <c r="BY112" s="4" t="s">
        <v>181</v>
      </c>
      <c r="BZ112" s="4" t="s">
        <v>181</v>
      </c>
      <c r="CA112" s="4" t="s">
        <v>181</v>
      </c>
      <c r="CB112" s="4" t="s">
        <v>181</v>
      </c>
      <c r="CC112" s="4" t="s">
        <v>181</v>
      </c>
      <c r="CD112" s="95" t="s">
        <v>181</v>
      </c>
    </row>
    <row r="113" spans="1:82" x14ac:dyDescent="0.3">
      <c r="A113" s="55" t="s">
        <v>176</v>
      </c>
      <c r="B113" s="98" t="s">
        <v>177</v>
      </c>
      <c r="C113" s="59" t="s">
        <v>112</v>
      </c>
      <c r="D113" s="50" t="s">
        <v>181</v>
      </c>
      <c r="E113" s="6">
        <f t="shared" si="111"/>
        <v>0</v>
      </c>
      <c r="F113" s="6">
        <f t="shared" si="112"/>
        <v>0</v>
      </c>
      <c r="G113" s="6">
        <f t="shared" si="113"/>
        <v>0</v>
      </c>
      <c r="H113" s="6">
        <f t="shared" si="114"/>
        <v>0</v>
      </c>
      <c r="I113" s="6">
        <f t="shared" si="115"/>
        <v>0</v>
      </c>
      <c r="J113" s="6">
        <f t="shared" si="116"/>
        <v>0</v>
      </c>
      <c r="K113" s="6">
        <f t="shared" si="117"/>
        <v>0</v>
      </c>
      <c r="L113" s="4">
        <f t="shared" ref="L113:AQ113" si="232">SUM(L114:L116)</f>
        <v>0</v>
      </c>
      <c r="M113" s="4">
        <f t="shared" si="232"/>
        <v>0</v>
      </c>
      <c r="N113" s="4">
        <f t="shared" si="232"/>
        <v>0</v>
      </c>
      <c r="O113" s="4">
        <f t="shared" si="232"/>
        <v>0</v>
      </c>
      <c r="P113" s="4">
        <f t="shared" si="232"/>
        <v>0</v>
      </c>
      <c r="Q113" s="4">
        <f t="shared" si="232"/>
        <v>0</v>
      </c>
      <c r="R113" s="4">
        <f t="shared" si="232"/>
        <v>0</v>
      </c>
      <c r="S113" s="4">
        <f t="shared" si="232"/>
        <v>0</v>
      </c>
      <c r="T113" s="4">
        <f t="shared" si="232"/>
        <v>0</v>
      </c>
      <c r="U113" s="4">
        <f t="shared" si="232"/>
        <v>0</v>
      </c>
      <c r="V113" s="4">
        <f t="shared" si="232"/>
        <v>0</v>
      </c>
      <c r="W113" s="4">
        <f t="shared" si="232"/>
        <v>0</v>
      </c>
      <c r="X113" s="4">
        <f t="shared" si="232"/>
        <v>0</v>
      </c>
      <c r="Y113" s="4">
        <f t="shared" si="232"/>
        <v>0</v>
      </c>
      <c r="Z113" s="4">
        <f t="shared" si="232"/>
        <v>0</v>
      </c>
      <c r="AA113" s="4">
        <f t="shared" si="232"/>
        <v>0</v>
      </c>
      <c r="AB113" s="4">
        <f t="shared" si="232"/>
        <v>0</v>
      </c>
      <c r="AC113" s="4">
        <f t="shared" si="232"/>
        <v>0</v>
      </c>
      <c r="AD113" s="4">
        <f t="shared" si="232"/>
        <v>0</v>
      </c>
      <c r="AE113" s="4">
        <f t="shared" si="232"/>
        <v>0</v>
      </c>
      <c r="AF113" s="4">
        <f t="shared" si="232"/>
        <v>0</v>
      </c>
      <c r="AG113" s="4">
        <f t="shared" si="232"/>
        <v>0</v>
      </c>
      <c r="AH113" s="4">
        <f t="shared" si="232"/>
        <v>0</v>
      </c>
      <c r="AI113" s="4">
        <f t="shared" si="232"/>
        <v>0</v>
      </c>
      <c r="AJ113" s="4">
        <f t="shared" si="232"/>
        <v>0</v>
      </c>
      <c r="AK113" s="4">
        <f t="shared" si="232"/>
        <v>0</v>
      </c>
      <c r="AL113" s="4">
        <f t="shared" si="232"/>
        <v>0</v>
      </c>
      <c r="AM113" s="4">
        <f t="shared" si="232"/>
        <v>0</v>
      </c>
      <c r="AN113" s="4">
        <f t="shared" si="232"/>
        <v>0</v>
      </c>
      <c r="AO113" s="4">
        <f t="shared" si="232"/>
        <v>0</v>
      </c>
      <c r="AP113" s="4">
        <f t="shared" si="232"/>
        <v>0</v>
      </c>
      <c r="AQ113" s="4">
        <f t="shared" si="232"/>
        <v>0</v>
      </c>
      <c r="AR113" s="4">
        <f t="shared" ref="AR113:BV113" si="233">SUM(AR114:AR116)</f>
        <v>0</v>
      </c>
      <c r="AS113" s="4">
        <f t="shared" si="233"/>
        <v>0</v>
      </c>
      <c r="AT113" s="4">
        <f t="shared" si="233"/>
        <v>0</v>
      </c>
      <c r="AU113" s="4">
        <f t="shared" si="233"/>
        <v>0</v>
      </c>
      <c r="AV113" s="4">
        <f t="shared" si="233"/>
        <v>0</v>
      </c>
      <c r="AW113" s="4">
        <f t="shared" si="233"/>
        <v>0</v>
      </c>
      <c r="AX113" s="4">
        <f t="shared" si="233"/>
        <v>0</v>
      </c>
      <c r="AY113" s="4">
        <f t="shared" si="233"/>
        <v>0</v>
      </c>
      <c r="AZ113" s="4">
        <f t="shared" si="233"/>
        <v>0</v>
      </c>
      <c r="BA113" s="4">
        <f t="shared" si="233"/>
        <v>0</v>
      </c>
      <c r="BB113" s="4">
        <f t="shared" si="233"/>
        <v>0</v>
      </c>
      <c r="BC113" s="4">
        <f t="shared" si="233"/>
        <v>0</v>
      </c>
      <c r="BD113" s="4">
        <f t="shared" si="233"/>
        <v>0</v>
      </c>
      <c r="BE113" s="4">
        <f t="shared" si="233"/>
        <v>0</v>
      </c>
      <c r="BF113" s="4">
        <f t="shared" si="233"/>
        <v>0</v>
      </c>
      <c r="BG113" s="4">
        <f t="shared" si="233"/>
        <v>0</v>
      </c>
      <c r="BH113" s="4">
        <f t="shared" si="233"/>
        <v>0</v>
      </c>
      <c r="BI113" s="4">
        <f t="shared" si="233"/>
        <v>0</v>
      </c>
      <c r="BJ113" s="4">
        <f t="shared" si="233"/>
        <v>0</v>
      </c>
      <c r="BK113" s="4">
        <f t="shared" si="233"/>
        <v>0</v>
      </c>
      <c r="BL113" s="4">
        <f t="shared" si="233"/>
        <v>0</v>
      </c>
      <c r="BM113" s="4">
        <f t="shared" si="233"/>
        <v>0</v>
      </c>
      <c r="BN113" s="4">
        <f t="shared" si="233"/>
        <v>0</v>
      </c>
      <c r="BO113" s="4">
        <f t="shared" si="233"/>
        <v>0</v>
      </c>
      <c r="BP113" s="4">
        <f t="shared" si="233"/>
        <v>0</v>
      </c>
      <c r="BQ113" s="4">
        <f t="shared" si="233"/>
        <v>0</v>
      </c>
      <c r="BR113" s="4">
        <f t="shared" si="233"/>
        <v>0</v>
      </c>
      <c r="BS113" s="4">
        <f t="shared" si="233"/>
        <v>0</v>
      </c>
      <c r="BT113" s="4">
        <f t="shared" si="233"/>
        <v>0</v>
      </c>
      <c r="BU113" s="4">
        <f t="shared" si="233"/>
        <v>0</v>
      </c>
      <c r="BV113" s="4">
        <f t="shared" si="233"/>
        <v>0</v>
      </c>
      <c r="BW113" s="4">
        <f t="shared" ref="BW113" si="234">AN113-L113</f>
        <v>0</v>
      </c>
      <c r="BX113" s="4">
        <f t="shared" ref="BX113" si="235">AO113-M113</f>
        <v>0</v>
      </c>
      <c r="BY113" s="4">
        <f t="shared" ref="BY113" si="236">AP113-N113</f>
        <v>0</v>
      </c>
      <c r="BZ113" s="4">
        <f t="shared" ref="BZ113" si="237">AQ113-O113</f>
        <v>0</v>
      </c>
      <c r="CA113" s="4">
        <f t="shared" ref="CA113" si="238">AR113-P113</f>
        <v>0</v>
      </c>
      <c r="CB113" s="4">
        <f t="shared" ref="CB113" si="239">AS113-Q113</f>
        <v>0</v>
      </c>
      <c r="CC113" s="4">
        <f t="shared" ref="CC113" si="240">AT113-R113</f>
        <v>0</v>
      </c>
      <c r="CD113" s="95" t="s">
        <v>181</v>
      </c>
    </row>
    <row r="114" spans="1:82" x14ac:dyDescent="0.3">
      <c r="A114" s="5" t="s">
        <v>178</v>
      </c>
      <c r="B114" s="86" t="s">
        <v>294</v>
      </c>
      <c r="C114" s="48" t="s">
        <v>295</v>
      </c>
      <c r="D114" s="48" t="s">
        <v>181</v>
      </c>
      <c r="E114" s="6">
        <f t="shared" si="111"/>
        <v>0</v>
      </c>
      <c r="F114" s="6">
        <f t="shared" si="112"/>
        <v>0</v>
      </c>
      <c r="G114" s="6">
        <f t="shared" si="113"/>
        <v>0</v>
      </c>
      <c r="H114" s="6">
        <f t="shared" si="114"/>
        <v>0</v>
      </c>
      <c r="I114" s="6">
        <f t="shared" si="115"/>
        <v>0</v>
      </c>
      <c r="J114" s="6">
        <f t="shared" si="116"/>
        <v>0</v>
      </c>
      <c r="K114" s="6">
        <f t="shared" si="117"/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3">
        <v>0</v>
      </c>
      <c r="AL114" s="3">
        <v>0</v>
      </c>
      <c r="AM114" s="3">
        <v>0</v>
      </c>
      <c r="AN114" s="3">
        <f t="shared" ref="AN114:AT114" si="241">AU114+BB114+BI114+BP114</f>
        <v>0</v>
      </c>
      <c r="AO114" s="3">
        <f t="shared" si="241"/>
        <v>0</v>
      </c>
      <c r="AP114" s="3">
        <f t="shared" si="241"/>
        <v>0</v>
      </c>
      <c r="AQ114" s="3">
        <f t="shared" si="241"/>
        <v>0</v>
      </c>
      <c r="AR114" s="3">
        <f t="shared" si="241"/>
        <v>0</v>
      </c>
      <c r="AS114" s="3">
        <f t="shared" si="241"/>
        <v>0</v>
      </c>
      <c r="AT114" s="3">
        <f t="shared" si="241"/>
        <v>0</v>
      </c>
      <c r="AU114" s="3">
        <v>0</v>
      </c>
      <c r="AV114" s="3">
        <v>0</v>
      </c>
      <c r="AW114" s="3">
        <v>0</v>
      </c>
      <c r="AX114" s="3">
        <v>0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F114" s="3">
        <v>0</v>
      </c>
      <c r="BG114" s="3">
        <v>0</v>
      </c>
      <c r="BH114" s="3">
        <v>0</v>
      </c>
      <c r="BI114" s="3">
        <v>0</v>
      </c>
      <c r="BJ114" s="3">
        <v>0</v>
      </c>
      <c r="BK114" s="3">
        <v>0</v>
      </c>
      <c r="BL114" s="3">
        <v>0</v>
      </c>
      <c r="BM114" s="3">
        <v>0</v>
      </c>
      <c r="BN114" s="3">
        <v>0</v>
      </c>
      <c r="BO114" s="3">
        <v>0</v>
      </c>
      <c r="BP114" s="3">
        <v>0</v>
      </c>
      <c r="BQ114" s="3">
        <v>0</v>
      </c>
      <c r="BR114" s="3">
        <v>0</v>
      </c>
      <c r="BS114" s="3">
        <v>0</v>
      </c>
      <c r="BT114" s="3">
        <v>0</v>
      </c>
      <c r="BU114" s="3">
        <v>0</v>
      </c>
      <c r="BV114" s="3">
        <v>0</v>
      </c>
      <c r="BW114" s="3">
        <f t="shared" ref="BW114:CC114" si="242">AN114-L114</f>
        <v>0</v>
      </c>
      <c r="BX114" s="3">
        <f t="shared" si="242"/>
        <v>0</v>
      </c>
      <c r="BY114" s="3">
        <f t="shared" si="242"/>
        <v>0</v>
      </c>
      <c r="BZ114" s="3">
        <f t="shared" si="242"/>
        <v>0</v>
      </c>
      <c r="CA114" s="3">
        <f t="shared" si="242"/>
        <v>0</v>
      </c>
      <c r="CB114" s="3">
        <f t="shared" si="242"/>
        <v>0</v>
      </c>
      <c r="CC114" s="3">
        <f t="shared" si="242"/>
        <v>0</v>
      </c>
      <c r="CD114" s="9" t="s">
        <v>329</v>
      </c>
    </row>
    <row r="115" spans="1:82" ht="31.2" x14ac:dyDescent="0.3">
      <c r="A115" s="5" t="s">
        <v>179</v>
      </c>
      <c r="B115" s="86" t="s">
        <v>296</v>
      </c>
      <c r="C115" s="48" t="s">
        <v>297</v>
      </c>
      <c r="D115" s="48" t="s">
        <v>181</v>
      </c>
      <c r="E115" s="6">
        <f t="shared" si="111"/>
        <v>0</v>
      </c>
      <c r="F115" s="6">
        <f t="shared" si="112"/>
        <v>0</v>
      </c>
      <c r="G115" s="6">
        <f t="shared" si="113"/>
        <v>0</v>
      </c>
      <c r="H115" s="6">
        <f t="shared" si="114"/>
        <v>0</v>
      </c>
      <c r="I115" s="6">
        <f t="shared" si="115"/>
        <v>0</v>
      </c>
      <c r="J115" s="6">
        <f t="shared" si="116"/>
        <v>0</v>
      </c>
      <c r="K115" s="6">
        <f t="shared" si="117"/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</v>
      </c>
      <c r="AE115" s="3">
        <v>0</v>
      </c>
      <c r="AF115" s="3">
        <v>0</v>
      </c>
      <c r="AG115" s="3">
        <v>0</v>
      </c>
      <c r="AH115" s="3">
        <v>0</v>
      </c>
      <c r="AI115" s="3">
        <v>0</v>
      </c>
      <c r="AJ115" s="3">
        <v>0</v>
      </c>
      <c r="AK115" s="3">
        <v>0</v>
      </c>
      <c r="AL115" s="3">
        <v>0</v>
      </c>
      <c r="AM115" s="3">
        <v>0</v>
      </c>
      <c r="AN115" s="3">
        <f t="shared" ref="AN115:AN116" si="243">AU115+BB115+BI115+BP115</f>
        <v>0</v>
      </c>
      <c r="AO115" s="3">
        <f t="shared" ref="AO115:AO116" si="244">AV115+BC115+BJ115+BQ115</f>
        <v>0</v>
      </c>
      <c r="AP115" s="3">
        <f t="shared" ref="AP115:AP116" si="245">AW115+BD115+BK115+BR115</f>
        <v>0</v>
      </c>
      <c r="AQ115" s="3">
        <f t="shared" ref="AQ115:AQ116" si="246">AX115+BE115+BL115+BS115</f>
        <v>0</v>
      </c>
      <c r="AR115" s="3">
        <f t="shared" ref="AR115:AR116" si="247">AY115+BF115+BM115+BT115</f>
        <v>0</v>
      </c>
      <c r="AS115" s="3">
        <f t="shared" ref="AS115:AS116" si="248">AZ115+BG115+BN115+BU115</f>
        <v>0</v>
      </c>
      <c r="AT115" s="3">
        <f t="shared" ref="AT115:AT116" si="249">BA115+BH115+BO115+BV115</f>
        <v>0</v>
      </c>
      <c r="AU115" s="3">
        <v>0</v>
      </c>
      <c r="AV115" s="3">
        <v>0</v>
      </c>
      <c r="AW115" s="3">
        <v>0</v>
      </c>
      <c r="AX115" s="3">
        <v>0</v>
      </c>
      <c r="AY115" s="3">
        <v>0</v>
      </c>
      <c r="AZ115" s="3">
        <v>0</v>
      </c>
      <c r="BA115" s="3">
        <v>0</v>
      </c>
      <c r="BB115" s="3">
        <v>0</v>
      </c>
      <c r="BC115" s="3">
        <v>0</v>
      </c>
      <c r="BD115" s="3">
        <v>0</v>
      </c>
      <c r="BE115" s="3">
        <v>0</v>
      </c>
      <c r="BF115" s="3">
        <v>0</v>
      </c>
      <c r="BG115" s="3">
        <v>0</v>
      </c>
      <c r="BH115" s="3">
        <v>0</v>
      </c>
      <c r="BI115" s="3">
        <v>0</v>
      </c>
      <c r="BJ115" s="3">
        <v>0</v>
      </c>
      <c r="BK115" s="3">
        <v>0</v>
      </c>
      <c r="BL115" s="3">
        <v>0</v>
      </c>
      <c r="BM115" s="3">
        <v>0</v>
      </c>
      <c r="BN115" s="3">
        <v>0</v>
      </c>
      <c r="BO115" s="3">
        <v>0</v>
      </c>
      <c r="BP115" s="3">
        <v>0</v>
      </c>
      <c r="BQ115" s="3">
        <v>0</v>
      </c>
      <c r="BR115" s="3">
        <v>0</v>
      </c>
      <c r="BS115" s="3">
        <v>0</v>
      </c>
      <c r="BT115" s="3">
        <v>0</v>
      </c>
      <c r="BU115" s="3">
        <v>0</v>
      </c>
      <c r="BV115" s="3">
        <v>0</v>
      </c>
      <c r="BW115" s="3">
        <f t="shared" ref="BW115:BW116" si="250">AN115-L115</f>
        <v>0</v>
      </c>
      <c r="BX115" s="3">
        <f t="shared" ref="BX115:BX116" si="251">AO115-M115</f>
        <v>0</v>
      </c>
      <c r="BY115" s="3">
        <f t="shared" ref="BY115:BY116" si="252">AP115-N115</f>
        <v>0</v>
      </c>
      <c r="BZ115" s="3">
        <f t="shared" ref="BZ115:BZ116" si="253">AQ115-O115</f>
        <v>0</v>
      </c>
      <c r="CA115" s="3">
        <f t="shared" ref="CA115:CA116" si="254">AR115-P115</f>
        <v>0</v>
      </c>
      <c r="CB115" s="3">
        <f t="shared" ref="CB115:CB116" si="255">AS115-Q115</f>
        <v>0</v>
      </c>
      <c r="CC115" s="3">
        <f t="shared" ref="CC115:CC116" si="256">AT115-R115</f>
        <v>0</v>
      </c>
      <c r="CD115" s="9" t="s">
        <v>330</v>
      </c>
    </row>
    <row r="116" spans="1:82" ht="31.2" x14ac:dyDescent="0.3">
      <c r="A116" s="5" t="s">
        <v>180</v>
      </c>
      <c r="B116" s="53" t="s">
        <v>298</v>
      </c>
      <c r="C116" s="48" t="s">
        <v>222</v>
      </c>
      <c r="D116" s="48" t="s">
        <v>181</v>
      </c>
      <c r="E116" s="6">
        <f t="shared" si="111"/>
        <v>0</v>
      </c>
      <c r="F116" s="6">
        <f t="shared" si="112"/>
        <v>0</v>
      </c>
      <c r="G116" s="6">
        <f t="shared" si="113"/>
        <v>0</v>
      </c>
      <c r="H116" s="6">
        <f t="shared" si="114"/>
        <v>0</v>
      </c>
      <c r="I116" s="6">
        <f t="shared" si="115"/>
        <v>0</v>
      </c>
      <c r="J116" s="6">
        <f t="shared" si="116"/>
        <v>0</v>
      </c>
      <c r="K116" s="6">
        <f t="shared" si="117"/>
        <v>0</v>
      </c>
      <c r="L116" s="3">
        <v>0</v>
      </c>
      <c r="M116" s="3">
        <v>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0</v>
      </c>
      <c r="AE116" s="3">
        <v>0</v>
      </c>
      <c r="AF116" s="3">
        <v>0</v>
      </c>
      <c r="AG116" s="3">
        <v>0</v>
      </c>
      <c r="AH116" s="3">
        <v>0</v>
      </c>
      <c r="AI116" s="3">
        <v>0</v>
      </c>
      <c r="AJ116" s="3">
        <v>0</v>
      </c>
      <c r="AK116" s="3">
        <v>0</v>
      </c>
      <c r="AL116" s="3">
        <v>0</v>
      </c>
      <c r="AM116" s="3">
        <v>0</v>
      </c>
      <c r="AN116" s="3">
        <f t="shared" si="243"/>
        <v>0</v>
      </c>
      <c r="AO116" s="3">
        <f t="shared" si="244"/>
        <v>0</v>
      </c>
      <c r="AP116" s="3">
        <f t="shared" si="245"/>
        <v>0</v>
      </c>
      <c r="AQ116" s="3">
        <f t="shared" si="246"/>
        <v>0</v>
      </c>
      <c r="AR116" s="3">
        <f t="shared" si="247"/>
        <v>0</v>
      </c>
      <c r="AS116" s="3">
        <f t="shared" si="248"/>
        <v>0</v>
      </c>
      <c r="AT116" s="3">
        <f t="shared" si="249"/>
        <v>0</v>
      </c>
      <c r="AU116" s="3">
        <v>0</v>
      </c>
      <c r="AV116" s="3">
        <v>0</v>
      </c>
      <c r="AW116" s="3">
        <v>0</v>
      </c>
      <c r="AX116" s="3">
        <v>0</v>
      </c>
      <c r="AY116" s="3">
        <v>0</v>
      </c>
      <c r="AZ116" s="3">
        <v>0</v>
      </c>
      <c r="BA116" s="3">
        <v>0</v>
      </c>
      <c r="BB116" s="3">
        <v>0</v>
      </c>
      <c r="BC116" s="3">
        <v>0</v>
      </c>
      <c r="BD116" s="3">
        <v>0</v>
      </c>
      <c r="BE116" s="3">
        <v>0</v>
      </c>
      <c r="BF116" s="3">
        <v>0</v>
      </c>
      <c r="BG116" s="3">
        <v>0</v>
      </c>
      <c r="BH116" s="3">
        <v>0</v>
      </c>
      <c r="BI116" s="3">
        <v>0</v>
      </c>
      <c r="BJ116" s="3">
        <v>0</v>
      </c>
      <c r="BK116" s="3">
        <v>0</v>
      </c>
      <c r="BL116" s="3">
        <v>0</v>
      </c>
      <c r="BM116" s="3">
        <v>0</v>
      </c>
      <c r="BN116" s="3">
        <v>0</v>
      </c>
      <c r="BO116" s="3">
        <v>0</v>
      </c>
      <c r="BP116" s="3">
        <v>0</v>
      </c>
      <c r="BQ116" s="3">
        <v>0</v>
      </c>
      <c r="BR116" s="3">
        <v>0</v>
      </c>
      <c r="BS116" s="3">
        <v>0</v>
      </c>
      <c r="BT116" s="3">
        <v>0</v>
      </c>
      <c r="BU116" s="3">
        <v>0</v>
      </c>
      <c r="BV116" s="3">
        <v>0</v>
      </c>
      <c r="BW116" s="3">
        <f t="shared" si="250"/>
        <v>0</v>
      </c>
      <c r="BX116" s="3">
        <f t="shared" si="251"/>
        <v>0</v>
      </c>
      <c r="BY116" s="3">
        <f t="shared" si="252"/>
        <v>0</v>
      </c>
      <c r="BZ116" s="3">
        <f t="shared" si="253"/>
        <v>0</v>
      </c>
      <c r="CA116" s="3">
        <f t="shared" si="254"/>
        <v>0</v>
      </c>
      <c r="CB116" s="3">
        <f t="shared" si="255"/>
        <v>0</v>
      </c>
      <c r="CC116" s="3">
        <f t="shared" si="256"/>
        <v>0</v>
      </c>
      <c r="CD116" s="9" t="s">
        <v>331</v>
      </c>
    </row>
  </sheetData>
  <mergeCells count="31">
    <mergeCell ref="BP16:BV16"/>
    <mergeCell ref="AL14:BV14"/>
    <mergeCell ref="BW14:CC16"/>
    <mergeCell ref="CD14:CD17"/>
    <mergeCell ref="E15:AK15"/>
    <mergeCell ref="AL15:AM15"/>
    <mergeCell ref="AN15:BV15"/>
    <mergeCell ref="E16:K16"/>
    <mergeCell ref="L16:R16"/>
    <mergeCell ref="S16:Y16"/>
    <mergeCell ref="Z16:AF16"/>
    <mergeCell ref="AN16:AT16"/>
    <mergeCell ref="AU16:BA16"/>
    <mergeCell ref="BB16:BH16"/>
    <mergeCell ref="BI16:BO16"/>
    <mergeCell ref="L7:Z7"/>
    <mergeCell ref="P9:Q9"/>
    <mergeCell ref="O11:AB11"/>
    <mergeCell ref="O12:AB12"/>
    <mergeCell ref="A14:A17"/>
    <mergeCell ref="B14:B17"/>
    <mergeCell ref="C14:C17"/>
    <mergeCell ref="D14:D17"/>
    <mergeCell ref="E14:AK14"/>
    <mergeCell ref="AG16:AM16"/>
    <mergeCell ref="L6:Z6"/>
    <mergeCell ref="CA2:CD2"/>
    <mergeCell ref="A3:AK3"/>
    <mergeCell ref="L4:M4"/>
    <mergeCell ref="N4:O4"/>
    <mergeCell ref="P4:Q4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26">
      <formula1>900</formula1>
    </dataValidation>
  </dataValidations>
  <pageMargins left="0" right="0" top="0" bottom="0" header="0.31496062992125984" footer="0.31496062992125984"/>
  <pageSetup paperSize="9" scale="36" fitToWidth="2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2023-11-13T09:47:58Z</cp:lastPrinted>
  <dcterms:created xsi:type="dcterms:W3CDTF">2019-04-11T13:00:03Z</dcterms:created>
  <dcterms:modified xsi:type="dcterms:W3CDTF">2023-11-13T14:02:53Z</dcterms:modified>
</cp:coreProperties>
</file>