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7_в ТЭК\2025г\ЕЖЕКВАРТАЛЬНЫЙ ОТЧЕТ ЗА 2025г (по 320)\4_ОТЧЕТ ЗА 12 МЕСЯЦЕВ 2025г\K0215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Лист1!$15:$20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7" i="1" l="1"/>
  <c r="K127" i="1"/>
  <c r="L127" i="1"/>
  <c r="M127" i="1"/>
  <c r="N127" i="1"/>
  <c r="O127" i="1"/>
  <c r="P127" i="1"/>
  <c r="Q127" i="1"/>
  <c r="R127" i="1"/>
  <c r="S127" i="1"/>
  <c r="T127" i="1"/>
  <c r="U127" i="1"/>
  <c r="V127" i="1"/>
  <c r="W127" i="1"/>
  <c r="X127" i="1"/>
  <c r="Y127" i="1"/>
  <c r="Z127" i="1"/>
  <c r="AA127" i="1"/>
  <c r="AB127" i="1"/>
  <c r="AC127" i="1"/>
  <c r="AI127" i="1"/>
  <c r="AJ127" i="1"/>
  <c r="AK127" i="1"/>
  <c r="AL127" i="1"/>
  <c r="AM127" i="1"/>
  <c r="AN127" i="1"/>
  <c r="AO127" i="1"/>
  <c r="AP127" i="1"/>
  <c r="AQ127" i="1"/>
  <c r="AR127" i="1"/>
  <c r="AS127" i="1"/>
  <c r="AT127" i="1"/>
  <c r="AU127" i="1"/>
  <c r="AV127" i="1"/>
  <c r="AW127" i="1"/>
  <c r="AX127" i="1"/>
  <c r="AY127" i="1"/>
  <c r="AZ127" i="1"/>
  <c r="BA127" i="1"/>
  <c r="BB127" i="1"/>
  <c r="AD56" i="1"/>
  <c r="AE56" i="1"/>
  <c r="AF56" i="1"/>
  <c r="AG56" i="1"/>
  <c r="AH56" i="1"/>
  <c r="AD57" i="1"/>
  <c r="AE57" i="1"/>
  <c r="AF57" i="1"/>
  <c r="AG57" i="1"/>
  <c r="AH57" i="1"/>
  <c r="AD109" i="1"/>
  <c r="AE109" i="1"/>
  <c r="AF109" i="1"/>
  <c r="AG109" i="1"/>
  <c r="AH109" i="1"/>
  <c r="AH136" i="1"/>
  <c r="BG136" i="1" s="1"/>
  <c r="AG136" i="1"/>
  <c r="BF136" i="1" s="1"/>
  <c r="AF136" i="1"/>
  <c r="BE136" i="1" s="1"/>
  <c r="AE136" i="1"/>
  <c r="BD136" i="1" s="1"/>
  <c r="AD136" i="1"/>
  <c r="BC136" i="1" s="1"/>
  <c r="I136" i="1"/>
  <c r="H136" i="1"/>
  <c r="G136" i="1"/>
  <c r="F136" i="1"/>
  <c r="E136" i="1"/>
  <c r="AH135" i="1"/>
  <c r="BG135" i="1" s="1"/>
  <c r="AG135" i="1"/>
  <c r="BF135" i="1" s="1"/>
  <c r="AF135" i="1"/>
  <c r="BE135" i="1" s="1"/>
  <c r="AE135" i="1"/>
  <c r="BD135" i="1" s="1"/>
  <c r="AD135" i="1"/>
  <c r="BC135" i="1" s="1"/>
  <c r="I135" i="1"/>
  <c r="H135" i="1"/>
  <c r="G135" i="1"/>
  <c r="F135" i="1"/>
  <c r="E135" i="1"/>
  <c r="AH134" i="1"/>
  <c r="BG134" i="1" s="1"/>
  <c r="AG134" i="1"/>
  <c r="BF134" i="1" s="1"/>
  <c r="AF134" i="1"/>
  <c r="BE134" i="1" s="1"/>
  <c r="AE134" i="1"/>
  <c r="BD134" i="1" s="1"/>
  <c r="AD134" i="1"/>
  <c r="BC134" i="1" s="1"/>
  <c r="I134" i="1"/>
  <c r="H134" i="1"/>
  <c r="G134" i="1"/>
  <c r="F134" i="1"/>
  <c r="E134" i="1"/>
  <c r="AH133" i="1"/>
  <c r="BG133" i="1" s="1"/>
  <c r="AG133" i="1"/>
  <c r="BF133" i="1" s="1"/>
  <c r="AF133" i="1"/>
  <c r="BE133" i="1" s="1"/>
  <c r="AE133" i="1"/>
  <c r="BD133" i="1" s="1"/>
  <c r="AD133" i="1"/>
  <c r="BC133" i="1" s="1"/>
  <c r="I133" i="1"/>
  <c r="H133" i="1"/>
  <c r="G133" i="1"/>
  <c r="F133" i="1"/>
  <c r="E133" i="1"/>
  <c r="AH132" i="1"/>
  <c r="BG132" i="1" s="1"/>
  <c r="AG132" i="1"/>
  <c r="BF132" i="1" s="1"/>
  <c r="AF132" i="1"/>
  <c r="BE132" i="1" s="1"/>
  <c r="AE132" i="1"/>
  <c r="BD132" i="1" s="1"/>
  <c r="AD132" i="1"/>
  <c r="BC132" i="1" s="1"/>
  <c r="I132" i="1"/>
  <c r="H132" i="1"/>
  <c r="G132" i="1"/>
  <c r="F132" i="1"/>
  <c r="E132" i="1"/>
  <c r="BG131" i="1"/>
  <c r="AH131" i="1"/>
  <c r="AG131" i="1"/>
  <c r="BF131" i="1" s="1"/>
  <c r="AF131" i="1"/>
  <c r="BE131" i="1" s="1"/>
  <c r="AE131" i="1"/>
  <c r="BD131" i="1" s="1"/>
  <c r="AD131" i="1"/>
  <c r="BC131" i="1" s="1"/>
  <c r="I131" i="1"/>
  <c r="H131" i="1"/>
  <c r="G131" i="1"/>
  <c r="F131" i="1"/>
  <c r="E131" i="1"/>
  <c r="BF130" i="1"/>
  <c r="AH130" i="1"/>
  <c r="BG130" i="1" s="1"/>
  <c r="AG130" i="1"/>
  <c r="AF130" i="1"/>
  <c r="BE130" i="1" s="1"/>
  <c r="AE130" i="1"/>
  <c r="BD130" i="1" s="1"/>
  <c r="AD130" i="1"/>
  <c r="BC130" i="1" s="1"/>
  <c r="I130" i="1"/>
  <c r="H130" i="1"/>
  <c r="G130" i="1"/>
  <c r="F130" i="1"/>
  <c r="E130" i="1"/>
  <c r="AH129" i="1"/>
  <c r="BG129" i="1" s="1"/>
  <c r="AG129" i="1"/>
  <c r="BF129" i="1" s="1"/>
  <c r="AF129" i="1"/>
  <c r="BE129" i="1" s="1"/>
  <c r="AE129" i="1"/>
  <c r="BD129" i="1" s="1"/>
  <c r="AD129" i="1"/>
  <c r="BC129" i="1" s="1"/>
  <c r="I129" i="1"/>
  <c r="H129" i="1"/>
  <c r="G129" i="1"/>
  <c r="F129" i="1"/>
  <c r="E129" i="1"/>
  <c r="AH128" i="1"/>
  <c r="BG128" i="1" s="1"/>
  <c r="AG128" i="1"/>
  <c r="BF128" i="1" s="1"/>
  <c r="AF128" i="1"/>
  <c r="BE128" i="1" s="1"/>
  <c r="AE128" i="1"/>
  <c r="AD128" i="1"/>
  <c r="BC128" i="1" s="1"/>
  <c r="I128" i="1"/>
  <c r="H128" i="1"/>
  <c r="H127" i="1" s="1"/>
  <c r="G128" i="1"/>
  <c r="F128" i="1"/>
  <c r="E128" i="1"/>
  <c r="I127" i="1" l="1"/>
  <c r="E127" i="1"/>
  <c r="F127" i="1"/>
  <c r="G127" i="1"/>
  <c r="AE127" i="1"/>
  <c r="BD127" i="1" s="1"/>
  <c r="BD128" i="1"/>
  <c r="AG127" i="1"/>
  <c r="BF127" i="1" s="1"/>
  <c r="AF127" i="1"/>
  <c r="BE127" i="1" s="1"/>
  <c r="AD127" i="1"/>
  <c r="BC127" i="1" s="1"/>
  <c r="AH127" i="1"/>
  <c r="BG127" i="1" s="1"/>
  <c r="G24" i="1"/>
  <c r="G25" i="1"/>
  <c r="E31" i="1" l="1"/>
  <c r="F31" i="1"/>
  <c r="G31" i="1"/>
  <c r="H31" i="1"/>
  <c r="I31" i="1"/>
  <c r="E35" i="1"/>
  <c r="F35" i="1"/>
  <c r="G35" i="1"/>
  <c r="H35" i="1"/>
  <c r="I35" i="1"/>
  <c r="E36" i="1"/>
  <c r="F36" i="1"/>
  <c r="G36" i="1"/>
  <c r="H36" i="1"/>
  <c r="I36" i="1"/>
  <c r="E37" i="1"/>
  <c r="F37" i="1"/>
  <c r="G37" i="1"/>
  <c r="H37" i="1"/>
  <c r="I37" i="1"/>
  <c r="E38" i="1"/>
  <c r="F38" i="1"/>
  <c r="G38" i="1"/>
  <c r="H38" i="1"/>
  <c r="I38" i="1"/>
  <c r="E39" i="1"/>
  <c r="F39" i="1"/>
  <c r="G39" i="1"/>
  <c r="H39" i="1"/>
  <c r="I39" i="1"/>
  <c r="E40" i="1"/>
  <c r="F40" i="1"/>
  <c r="G40" i="1"/>
  <c r="H40" i="1"/>
  <c r="I40" i="1"/>
  <c r="E41" i="1"/>
  <c r="F41" i="1"/>
  <c r="G41" i="1"/>
  <c r="H41" i="1"/>
  <c r="I41" i="1"/>
  <c r="F30" i="1"/>
  <c r="G30" i="1"/>
  <c r="H30" i="1"/>
  <c r="I30" i="1"/>
  <c r="E30" i="1"/>
  <c r="E61" i="1" l="1"/>
  <c r="F61" i="1"/>
  <c r="G61" i="1"/>
  <c r="H61" i="1"/>
  <c r="I61" i="1"/>
  <c r="E62" i="1"/>
  <c r="F62" i="1"/>
  <c r="G62" i="1"/>
  <c r="H62" i="1"/>
  <c r="I62" i="1"/>
  <c r="E63" i="1"/>
  <c r="F63" i="1"/>
  <c r="G63" i="1"/>
  <c r="H63" i="1"/>
  <c r="I63" i="1"/>
  <c r="E64" i="1"/>
  <c r="F64" i="1"/>
  <c r="G64" i="1"/>
  <c r="H64" i="1"/>
  <c r="I64" i="1"/>
  <c r="E66" i="1"/>
  <c r="F66" i="1"/>
  <c r="G66" i="1"/>
  <c r="H66" i="1"/>
  <c r="I66" i="1"/>
  <c r="E67" i="1"/>
  <c r="F67" i="1"/>
  <c r="G67" i="1"/>
  <c r="H67" i="1"/>
  <c r="I67" i="1"/>
  <c r="E68" i="1"/>
  <c r="F68" i="1"/>
  <c r="G68" i="1"/>
  <c r="H68" i="1"/>
  <c r="I68" i="1"/>
  <c r="E69" i="1"/>
  <c r="F69" i="1"/>
  <c r="G69" i="1"/>
  <c r="H69" i="1"/>
  <c r="I69" i="1"/>
  <c r="E73" i="1"/>
  <c r="F73" i="1"/>
  <c r="G73" i="1"/>
  <c r="H73" i="1"/>
  <c r="I73" i="1"/>
  <c r="E74" i="1"/>
  <c r="F74" i="1"/>
  <c r="G74" i="1"/>
  <c r="H74" i="1"/>
  <c r="I74" i="1"/>
  <c r="E77" i="1"/>
  <c r="F77" i="1"/>
  <c r="G77" i="1"/>
  <c r="H77" i="1"/>
  <c r="I77" i="1"/>
  <c r="E78" i="1"/>
  <c r="F78" i="1"/>
  <c r="G78" i="1"/>
  <c r="H78" i="1"/>
  <c r="I78" i="1"/>
  <c r="E79" i="1"/>
  <c r="F79" i="1"/>
  <c r="G79" i="1"/>
  <c r="H79" i="1"/>
  <c r="I79" i="1"/>
  <c r="E81" i="1"/>
  <c r="F81" i="1"/>
  <c r="G81" i="1"/>
  <c r="H81" i="1"/>
  <c r="I81" i="1"/>
  <c r="E82" i="1"/>
  <c r="F82" i="1"/>
  <c r="G82" i="1"/>
  <c r="H82" i="1"/>
  <c r="I82" i="1"/>
  <c r="E83" i="1"/>
  <c r="F83" i="1"/>
  <c r="G83" i="1"/>
  <c r="H83" i="1"/>
  <c r="I83" i="1"/>
  <c r="E84" i="1"/>
  <c r="F84" i="1"/>
  <c r="G84" i="1"/>
  <c r="H84" i="1"/>
  <c r="I84" i="1"/>
  <c r="E85" i="1"/>
  <c r="F85" i="1"/>
  <c r="G85" i="1"/>
  <c r="H85" i="1"/>
  <c r="I85" i="1"/>
  <c r="E86" i="1"/>
  <c r="F86" i="1"/>
  <c r="G86" i="1"/>
  <c r="H86" i="1"/>
  <c r="I86" i="1"/>
  <c r="E87" i="1"/>
  <c r="F87" i="1"/>
  <c r="G87" i="1"/>
  <c r="H87" i="1"/>
  <c r="I87" i="1"/>
  <c r="E88" i="1"/>
  <c r="F88" i="1"/>
  <c r="G88" i="1"/>
  <c r="H88" i="1"/>
  <c r="I88" i="1"/>
  <c r="F110" i="1"/>
  <c r="G110" i="1"/>
  <c r="H110" i="1"/>
  <c r="I110" i="1"/>
  <c r="F112" i="1"/>
  <c r="G112" i="1"/>
  <c r="H112" i="1"/>
  <c r="I112" i="1"/>
  <c r="F113" i="1"/>
  <c r="G113" i="1"/>
  <c r="H113" i="1"/>
  <c r="I113" i="1"/>
  <c r="F114" i="1"/>
  <c r="G114" i="1"/>
  <c r="H114" i="1"/>
  <c r="I114" i="1"/>
  <c r="F115" i="1"/>
  <c r="G115" i="1"/>
  <c r="H115" i="1"/>
  <c r="I115" i="1"/>
  <c r="F116" i="1"/>
  <c r="G116" i="1"/>
  <c r="H116" i="1"/>
  <c r="I116" i="1"/>
  <c r="F117" i="1"/>
  <c r="G117" i="1"/>
  <c r="H117" i="1"/>
  <c r="I117" i="1"/>
  <c r="F118" i="1"/>
  <c r="G118" i="1"/>
  <c r="H118" i="1"/>
  <c r="I118" i="1"/>
  <c r="F119" i="1"/>
  <c r="G119" i="1"/>
  <c r="H119" i="1"/>
  <c r="I119" i="1"/>
  <c r="F120" i="1"/>
  <c r="G120" i="1"/>
  <c r="H120" i="1"/>
  <c r="I120" i="1"/>
  <c r="F121" i="1"/>
  <c r="G121" i="1"/>
  <c r="H121" i="1"/>
  <c r="I121" i="1"/>
  <c r="F122" i="1"/>
  <c r="G122" i="1"/>
  <c r="H122" i="1"/>
  <c r="I122" i="1"/>
  <c r="F123" i="1"/>
  <c r="G123" i="1"/>
  <c r="H123" i="1"/>
  <c r="I123" i="1"/>
  <c r="F124" i="1"/>
  <c r="G124" i="1"/>
  <c r="H124" i="1"/>
  <c r="I124" i="1"/>
  <c r="F125" i="1"/>
  <c r="G125" i="1"/>
  <c r="H125" i="1"/>
  <c r="I125" i="1"/>
  <c r="AD99" i="1"/>
  <c r="AE99" i="1"/>
  <c r="AF99" i="1"/>
  <c r="AG99" i="1"/>
  <c r="AH99" i="1"/>
  <c r="F100" i="1"/>
  <c r="G100" i="1"/>
  <c r="H100" i="1"/>
  <c r="I100" i="1"/>
  <c r="AD100" i="1"/>
  <c r="BC100" i="1" s="1"/>
  <c r="AE100" i="1"/>
  <c r="BD100" i="1" s="1"/>
  <c r="AF100" i="1"/>
  <c r="BE100" i="1" s="1"/>
  <c r="AG100" i="1"/>
  <c r="BF100" i="1" s="1"/>
  <c r="AH100" i="1"/>
  <c r="BG100" i="1" s="1"/>
  <c r="F101" i="1"/>
  <c r="G101" i="1"/>
  <c r="H101" i="1"/>
  <c r="I101" i="1"/>
  <c r="AD101" i="1"/>
  <c r="BC101" i="1" s="1"/>
  <c r="AE101" i="1"/>
  <c r="BD101" i="1" s="1"/>
  <c r="AF101" i="1"/>
  <c r="BE101" i="1" s="1"/>
  <c r="AG101" i="1"/>
  <c r="E101" i="1" s="1"/>
  <c r="AH101" i="1"/>
  <c r="BG101" i="1" s="1"/>
  <c r="F102" i="1"/>
  <c r="G102" i="1"/>
  <c r="H102" i="1"/>
  <c r="I102" i="1"/>
  <c r="AD102" i="1"/>
  <c r="BC102" i="1" s="1"/>
  <c r="AE102" i="1"/>
  <c r="BD102" i="1" s="1"/>
  <c r="AF102" i="1"/>
  <c r="BE102" i="1" s="1"/>
  <c r="AG102" i="1"/>
  <c r="E102" i="1" s="1"/>
  <c r="AH102" i="1"/>
  <c r="BG102" i="1" s="1"/>
  <c r="F103" i="1"/>
  <c r="G103" i="1"/>
  <c r="H103" i="1"/>
  <c r="I103" i="1"/>
  <c r="AD103" i="1"/>
  <c r="BC103" i="1" s="1"/>
  <c r="AE103" i="1"/>
  <c r="BD103" i="1" s="1"/>
  <c r="AF103" i="1"/>
  <c r="BE103" i="1" s="1"/>
  <c r="AG103" i="1"/>
  <c r="E103" i="1" s="1"/>
  <c r="AH103" i="1"/>
  <c r="BG103" i="1" s="1"/>
  <c r="AD104" i="1"/>
  <c r="AE104" i="1"/>
  <c r="AF104" i="1"/>
  <c r="AG104" i="1"/>
  <c r="AH104" i="1"/>
  <c r="F105" i="1"/>
  <c r="G105" i="1"/>
  <c r="H105" i="1"/>
  <c r="I105" i="1"/>
  <c r="AD105" i="1"/>
  <c r="BC105" i="1" s="1"/>
  <c r="AE105" i="1"/>
  <c r="BD105" i="1" s="1"/>
  <c r="AF105" i="1"/>
  <c r="BE105" i="1" s="1"/>
  <c r="AG105" i="1"/>
  <c r="E105" i="1" s="1"/>
  <c r="AH105" i="1"/>
  <c r="BG105" i="1" s="1"/>
  <c r="F106" i="1"/>
  <c r="G106" i="1"/>
  <c r="H106" i="1"/>
  <c r="I106" i="1"/>
  <c r="AD106" i="1"/>
  <c r="BC106" i="1" s="1"/>
  <c r="AE106" i="1"/>
  <c r="BD106" i="1" s="1"/>
  <c r="AF106" i="1"/>
  <c r="BE106" i="1" s="1"/>
  <c r="AG106" i="1"/>
  <c r="E106" i="1" s="1"/>
  <c r="AH106" i="1"/>
  <c r="BG106" i="1" s="1"/>
  <c r="F107" i="1"/>
  <c r="G107" i="1"/>
  <c r="H107" i="1"/>
  <c r="I107" i="1"/>
  <c r="AD107" i="1"/>
  <c r="BC107" i="1" s="1"/>
  <c r="AE107" i="1"/>
  <c r="BD107" i="1" s="1"/>
  <c r="AF107" i="1"/>
  <c r="BE107" i="1" s="1"/>
  <c r="AG107" i="1"/>
  <c r="E107" i="1" s="1"/>
  <c r="AH107" i="1"/>
  <c r="BG107" i="1" s="1"/>
  <c r="F108" i="1"/>
  <c r="G108" i="1"/>
  <c r="H108" i="1"/>
  <c r="I108" i="1"/>
  <c r="AD108" i="1"/>
  <c r="BC108" i="1" s="1"/>
  <c r="AE108" i="1"/>
  <c r="BD108" i="1" s="1"/>
  <c r="AF108" i="1"/>
  <c r="BE108" i="1" s="1"/>
  <c r="AG108" i="1"/>
  <c r="BF108" i="1" s="1"/>
  <c r="AH108" i="1"/>
  <c r="BG108" i="1" s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AD47" i="1"/>
  <c r="BC47" i="1" s="1"/>
  <c r="AE47" i="1"/>
  <c r="BD47" i="1" s="1"/>
  <c r="AF47" i="1"/>
  <c r="BE47" i="1" s="1"/>
  <c r="AG47" i="1"/>
  <c r="BF47" i="1" s="1"/>
  <c r="AH47" i="1"/>
  <c r="BG47" i="1" s="1"/>
  <c r="AD48" i="1"/>
  <c r="BC48" i="1" s="1"/>
  <c r="AE48" i="1"/>
  <c r="BD48" i="1" s="1"/>
  <c r="AF48" i="1"/>
  <c r="BE48" i="1" s="1"/>
  <c r="AG48" i="1"/>
  <c r="BF48" i="1" s="1"/>
  <c r="AH48" i="1"/>
  <c r="BG48" i="1" s="1"/>
  <c r="AD49" i="1"/>
  <c r="BC49" i="1" s="1"/>
  <c r="AE49" i="1"/>
  <c r="BD49" i="1" s="1"/>
  <c r="AF49" i="1"/>
  <c r="BE49" i="1" s="1"/>
  <c r="AG49" i="1"/>
  <c r="BF49" i="1" s="1"/>
  <c r="AH49" i="1"/>
  <c r="BG49" i="1" s="1"/>
  <c r="AD50" i="1"/>
  <c r="BC50" i="1" s="1"/>
  <c r="AE50" i="1"/>
  <c r="BD50" i="1" s="1"/>
  <c r="AF50" i="1"/>
  <c r="BE50" i="1" s="1"/>
  <c r="AG50" i="1"/>
  <c r="BF50" i="1" s="1"/>
  <c r="AH50" i="1"/>
  <c r="BG50" i="1" s="1"/>
  <c r="AD51" i="1"/>
  <c r="BC51" i="1" s="1"/>
  <c r="AE51" i="1"/>
  <c r="BD51" i="1" s="1"/>
  <c r="AF51" i="1"/>
  <c r="BE51" i="1" s="1"/>
  <c r="AG51" i="1"/>
  <c r="BF51" i="1" s="1"/>
  <c r="AH51" i="1"/>
  <c r="BG51" i="1" s="1"/>
  <c r="AD52" i="1"/>
  <c r="BC52" i="1" s="1"/>
  <c r="AE52" i="1"/>
  <c r="BD52" i="1" s="1"/>
  <c r="AF52" i="1"/>
  <c r="BE52" i="1" s="1"/>
  <c r="AG52" i="1"/>
  <c r="BF52" i="1" s="1"/>
  <c r="AH52" i="1"/>
  <c r="BG52" i="1" s="1"/>
  <c r="AD53" i="1"/>
  <c r="BC53" i="1" s="1"/>
  <c r="AE53" i="1"/>
  <c r="BD53" i="1" s="1"/>
  <c r="AF53" i="1"/>
  <c r="BE53" i="1" s="1"/>
  <c r="AG53" i="1"/>
  <c r="BF53" i="1" s="1"/>
  <c r="AH53" i="1"/>
  <c r="BG53" i="1" s="1"/>
  <c r="AD54" i="1"/>
  <c r="BC54" i="1" s="1"/>
  <c r="AE54" i="1"/>
  <c r="BD54" i="1" s="1"/>
  <c r="AF54" i="1"/>
  <c r="BE54" i="1" s="1"/>
  <c r="AG54" i="1"/>
  <c r="BF54" i="1" s="1"/>
  <c r="AH54" i="1"/>
  <c r="BG54" i="1" s="1"/>
  <c r="AD55" i="1"/>
  <c r="BC55" i="1" s="1"/>
  <c r="AE55" i="1"/>
  <c r="BD55" i="1" s="1"/>
  <c r="AF55" i="1"/>
  <c r="BE55" i="1" s="1"/>
  <c r="AG55" i="1"/>
  <c r="BF55" i="1" s="1"/>
  <c r="AH55" i="1"/>
  <c r="BG55" i="1" s="1"/>
  <c r="E47" i="1"/>
  <c r="F47" i="1"/>
  <c r="I47" i="1"/>
  <c r="E48" i="1"/>
  <c r="F48" i="1"/>
  <c r="I48" i="1"/>
  <c r="E49" i="1"/>
  <c r="F49" i="1"/>
  <c r="I49" i="1"/>
  <c r="E50" i="1"/>
  <c r="F50" i="1"/>
  <c r="I50" i="1"/>
  <c r="E51" i="1"/>
  <c r="F51" i="1"/>
  <c r="I51" i="1"/>
  <c r="E52" i="1"/>
  <c r="F52" i="1"/>
  <c r="I52" i="1"/>
  <c r="E53" i="1"/>
  <c r="F53" i="1"/>
  <c r="I53" i="1"/>
  <c r="E54" i="1"/>
  <c r="F54" i="1"/>
  <c r="I54" i="1"/>
  <c r="E55" i="1"/>
  <c r="F55" i="1"/>
  <c r="I55" i="1"/>
  <c r="BF105" i="1" l="1"/>
  <c r="BF107" i="1"/>
  <c r="BF103" i="1"/>
  <c r="BF106" i="1"/>
  <c r="BF101" i="1"/>
  <c r="BF102" i="1"/>
  <c r="E108" i="1"/>
  <c r="E100" i="1"/>
  <c r="AD110" i="1"/>
  <c r="BC110" i="1" s="1"/>
  <c r="AE110" i="1"/>
  <c r="BD110" i="1" s="1"/>
  <c r="AF110" i="1"/>
  <c r="BE110" i="1" s="1"/>
  <c r="AG110" i="1"/>
  <c r="AH110" i="1"/>
  <c r="BG110" i="1" s="1"/>
  <c r="AD111" i="1"/>
  <c r="AE111" i="1"/>
  <c r="AF111" i="1"/>
  <c r="AG111" i="1"/>
  <c r="AH111" i="1"/>
  <c r="AD61" i="1"/>
  <c r="BC61" i="1" s="1"/>
  <c r="AE61" i="1"/>
  <c r="BD61" i="1" s="1"/>
  <c r="AF61" i="1"/>
  <c r="BE61" i="1" s="1"/>
  <c r="AG61" i="1"/>
  <c r="BF61" i="1" s="1"/>
  <c r="AH61" i="1"/>
  <c r="BG61" i="1" s="1"/>
  <c r="AD62" i="1"/>
  <c r="BC62" i="1" s="1"/>
  <c r="AE62" i="1"/>
  <c r="BD62" i="1" s="1"/>
  <c r="AF62" i="1"/>
  <c r="BE62" i="1" s="1"/>
  <c r="AG62" i="1"/>
  <c r="BF62" i="1" s="1"/>
  <c r="AH62" i="1"/>
  <c r="BG62" i="1" s="1"/>
  <c r="AD63" i="1"/>
  <c r="BC63" i="1" s="1"/>
  <c r="AE63" i="1"/>
  <c r="BD63" i="1" s="1"/>
  <c r="AF63" i="1"/>
  <c r="BE63" i="1" s="1"/>
  <c r="AG63" i="1"/>
  <c r="BF63" i="1" s="1"/>
  <c r="AH63" i="1"/>
  <c r="BG63" i="1" s="1"/>
  <c r="AD31" i="1"/>
  <c r="BC31" i="1" s="1"/>
  <c r="AE31" i="1"/>
  <c r="BD31" i="1" s="1"/>
  <c r="AF31" i="1"/>
  <c r="BE31" i="1" s="1"/>
  <c r="AG31" i="1"/>
  <c r="BF31" i="1" s="1"/>
  <c r="AH31" i="1"/>
  <c r="BG31" i="1" s="1"/>
  <c r="AD32" i="1"/>
  <c r="AE32" i="1"/>
  <c r="AF32" i="1"/>
  <c r="AG32" i="1"/>
  <c r="AH32" i="1"/>
  <c r="AD33" i="1"/>
  <c r="AE33" i="1"/>
  <c r="AF33" i="1"/>
  <c r="AG33" i="1"/>
  <c r="AH33" i="1"/>
  <c r="AD34" i="1"/>
  <c r="AE34" i="1"/>
  <c r="AF34" i="1"/>
  <c r="AG34" i="1"/>
  <c r="AH34" i="1"/>
  <c r="E110" i="1" l="1"/>
  <c r="BF110" i="1"/>
  <c r="AH92" i="1"/>
  <c r="AD112" i="1"/>
  <c r="BC112" i="1" s="1"/>
  <c r="AE112" i="1"/>
  <c r="BD112" i="1" s="1"/>
  <c r="AF112" i="1"/>
  <c r="BE112" i="1" s="1"/>
  <c r="AG112" i="1"/>
  <c r="AH112" i="1"/>
  <c r="BG112" i="1" s="1"/>
  <c r="AD113" i="1"/>
  <c r="BC113" i="1" s="1"/>
  <c r="AE113" i="1"/>
  <c r="BD113" i="1" s="1"/>
  <c r="AF113" i="1"/>
  <c r="BE113" i="1" s="1"/>
  <c r="AG113" i="1"/>
  <c r="AH113" i="1"/>
  <c r="BG113" i="1" s="1"/>
  <c r="AD114" i="1"/>
  <c r="BC114" i="1" s="1"/>
  <c r="AE114" i="1"/>
  <c r="BD114" i="1" s="1"/>
  <c r="AF114" i="1"/>
  <c r="BE114" i="1" s="1"/>
  <c r="AG114" i="1"/>
  <c r="AH114" i="1"/>
  <c r="BG114" i="1" s="1"/>
  <c r="AD115" i="1"/>
  <c r="BC115" i="1" s="1"/>
  <c r="AE115" i="1"/>
  <c r="BD115" i="1" s="1"/>
  <c r="AF115" i="1"/>
  <c r="BE115" i="1" s="1"/>
  <c r="AG115" i="1"/>
  <c r="AH115" i="1"/>
  <c r="BG115" i="1" s="1"/>
  <c r="AD64" i="1"/>
  <c r="BC64" i="1" s="1"/>
  <c r="AE64" i="1"/>
  <c r="BD64" i="1" s="1"/>
  <c r="AF64" i="1"/>
  <c r="BE64" i="1" s="1"/>
  <c r="AG64" i="1"/>
  <c r="BF64" i="1" s="1"/>
  <c r="AH64" i="1"/>
  <c r="BG64" i="1" s="1"/>
  <c r="AD65" i="1"/>
  <c r="AE65" i="1"/>
  <c r="AF65" i="1"/>
  <c r="AG65" i="1"/>
  <c r="AH65" i="1"/>
  <c r="AD66" i="1"/>
  <c r="BC66" i="1" s="1"/>
  <c r="AE66" i="1"/>
  <c r="BD66" i="1" s="1"/>
  <c r="AF66" i="1"/>
  <c r="BE66" i="1" s="1"/>
  <c r="AG66" i="1"/>
  <c r="BF66" i="1" s="1"/>
  <c r="AH66" i="1"/>
  <c r="BG66" i="1" s="1"/>
  <c r="AD67" i="1"/>
  <c r="BC67" i="1" s="1"/>
  <c r="AE67" i="1"/>
  <c r="BD67" i="1" s="1"/>
  <c r="AF67" i="1"/>
  <c r="BE67" i="1" s="1"/>
  <c r="AG67" i="1"/>
  <c r="BF67" i="1" s="1"/>
  <c r="AH67" i="1"/>
  <c r="BG67" i="1" s="1"/>
  <c r="AD68" i="1"/>
  <c r="BC68" i="1" s="1"/>
  <c r="AE68" i="1"/>
  <c r="BD68" i="1" s="1"/>
  <c r="AF68" i="1"/>
  <c r="BE68" i="1" s="1"/>
  <c r="AG68" i="1"/>
  <c r="BF68" i="1" s="1"/>
  <c r="AH68" i="1"/>
  <c r="BG68" i="1" s="1"/>
  <c r="AD69" i="1"/>
  <c r="BC69" i="1" s="1"/>
  <c r="AE69" i="1"/>
  <c r="BD69" i="1" s="1"/>
  <c r="AF69" i="1"/>
  <c r="BE69" i="1" s="1"/>
  <c r="AG69" i="1"/>
  <c r="BF69" i="1" s="1"/>
  <c r="AH69" i="1"/>
  <c r="BG69" i="1" s="1"/>
  <c r="AD70" i="1"/>
  <c r="AE70" i="1"/>
  <c r="AF70" i="1"/>
  <c r="AG70" i="1"/>
  <c r="AH70" i="1"/>
  <c r="AD71" i="1"/>
  <c r="AE71" i="1"/>
  <c r="AF71" i="1"/>
  <c r="AG71" i="1"/>
  <c r="AH71" i="1"/>
  <c r="AD72" i="1"/>
  <c r="AE72" i="1"/>
  <c r="AF72" i="1"/>
  <c r="AG72" i="1"/>
  <c r="AH72" i="1"/>
  <c r="AD73" i="1"/>
  <c r="BC73" i="1" s="1"/>
  <c r="AE73" i="1"/>
  <c r="BD73" i="1" s="1"/>
  <c r="AF73" i="1"/>
  <c r="BE73" i="1" s="1"/>
  <c r="AG73" i="1"/>
  <c r="BF73" i="1" s="1"/>
  <c r="AH73" i="1"/>
  <c r="BG73" i="1" s="1"/>
  <c r="AD35" i="1"/>
  <c r="BC35" i="1" s="1"/>
  <c r="AE35" i="1"/>
  <c r="BD35" i="1" s="1"/>
  <c r="AF35" i="1"/>
  <c r="BE35" i="1" s="1"/>
  <c r="AG35" i="1"/>
  <c r="BF35" i="1" s="1"/>
  <c r="AH35" i="1"/>
  <c r="BG35" i="1" s="1"/>
  <c r="AD36" i="1"/>
  <c r="BC36" i="1" s="1"/>
  <c r="AE36" i="1"/>
  <c r="BD36" i="1" s="1"/>
  <c r="AF36" i="1"/>
  <c r="BE36" i="1" s="1"/>
  <c r="AG36" i="1"/>
  <c r="BF36" i="1" s="1"/>
  <c r="AH36" i="1"/>
  <c r="BG36" i="1" s="1"/>
  <c r="AD37" i="1"/>
  <c r="BC37" i="1" s="1"/>
  <c r="AE37" i="1"/>
  <c r="BD37" i="1" s="1"/>
  <c r="AF37" i="1"/>
  <c r="BE37" i="1" s="1"/>
  <c r="AG37" i="1"/>
  <c r="BF37" i="1" s="1"/>
  <c r="AH37" i="1"/>
  <c r="BG37" i="1" s="1"/>
  <c r="E112" i="1" l="1"/>
  <c r="BF112" i="1"/>
  <c r="BF115" i="1"/>
  <c r="E115" i="1"/>
  <c r="BF113" i="1"/>
  <c r="E113" i="1"/>
  <c r="BF114" i="1"/>
  <c r="E114" i="1"/>
  <c r="AH43" i="1"/>
  <c r="BG43" i="1" s="1"/>
  <c r="AG43" i="1"/>
  <c r="BF43" i="1" s="1"/>
  <c r="AF43" i="1"/>
  <c r="BE43" i="1" s="1"/>
  <c r="AE43" i="1"/>
  <c r="BD43" i="1" s="1"/>
  <c r="AD43" i="1"/>
  <c r="BC43" i="1" s="1"/>
  <c r="F43" i="1"/>
  <c r="F42" i="1" s="1"/>
  <c r="G43" i="1"/>
  <c r="G42" i="1" s="1"/>
  <c r="H43" i="1"/>
  <c r="H42" i="1" s="1"/>
  <c r="I43" i="1"/>
  <c r="I42" i="1" s="1"/>
  <c r="E43" i="1"/>
  <c r="E42" i="1" s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Y42" i="1"/>
  <c r="AZ42" i="1"/>
  <c r="BA42" i="1"/>
  <c r="BB42" i="1"/>
  <c r="AD46" i="1"/>
  <c r="BC46" i="1" s="1"/>
  <c r="AE46" i="1"/>
  <c r="BD46" i="1" s="1"/>
  <c r="AD58" i="1"/>
  <c r="AE58" i="1"/>
  <c r="AD59" i="1"/>
  <c r="BC59" i="1" s="1"/>
  <c r="AE59" i="1"/>
  <c r="BD59" i="1" s="1"/>
  <c r="AD60" i="1"/>
  <c r="AE60" i="1"/>
  <c r="AD74" i="1"/>
  <c r="BC74" i="1" s="1"/>
  <c r="AE74" i="1"/>
  <c r="BD74" i="1" s="1"/>
  <c r="AD75" i="1"/>
  <c r="AE75" i="1"/>
  <c r="AD76" i="1"/>
  <c r="AE76" i="1"/>
  <c r="AD77" i="1"/>
  <c r="BC77" i="1" s="1"/>
  <c r="AE77" i="1"/>
  <c r="BD77" i="1" s="1"/>
  <c r="AD78" i="1"/>
  <c r="BC78" i="1" s="1"/>
  <c r="AE78" i="1"/>
  <c r="BD78" i="1" s="1"/>
  <c r="AD79" i="1"/>
  <c r="BC79" i="1" s="1"/>
  <c r="AE79" i="1"/>
  <c r="BD79" i="1" s="1"/>
  <c r="E46" i="1"/>
  <c r="F46" i="1"/>
  <c r="G46" i="1"/>
  <c r="H46" i="1"/>
  <c r="I46" i="1"/>
  <c r="AF87" i="1"/>
  <c r="BE87" i="1" s="1"/>
  <c r="AG87" i="1"/>
  <c r="BF87" i="1" s="1"/>
  <c r="AH87" i="1"/>
  <c r="BG87" i="1" s="1"/>
  <c r="AF88" i="1"/>
  <c r="BE88" i="1" s="1"/>
  <c r="AG88" i="1"/>
  <c r="BF88" i="1" s="1"/>
  <c r="AH88" i="1"/>
  <c r="BG88" i="1" s="1"/>
  <c r="AF42" i="1" l="1"/>
  <c r="AG42" i="1"/>
  <c r="BF42" i="1" s="1"/>
  <c r="AD42" i="1"/>
  <c r="BC42" i="1" s="1"/>
  <c r="BG42" i="1"/>
  <c r="AE42" i="1"/>
  <c r="BD42" i="1" s="1"/>
  <c r="BE42" i="1"/>
  <c r="AD124" i="1"/>
  <c r="BC124" i="1" s="1"/>
  <c r="AE124" i="1"/>
  <c r="BD124" i="1" s="1"/>
  <c r="AF124" i="1"/>
  <c r="BE124" i="1" s="1"/>
  <c r="AG124" i="1"/>
  <c r="AH124" i="1"/>
  <c r="BG124" i="1" s="1"/>
  <c r="AD125" i="1"/>
  <c r="BC125" i="1" s="1"/>
  <c r="AE125" i="1"/>
  <c r="BD125" i="1" s="1"/>
  <c r="AF125" i="1"/>
  <c r="BE125" i="1" s="1"/>
  <c r="AG125" i="1"/>
  <c r="AH125" i="1"/>
  <c r="BG125" i="1" s="1"/>
  <c r="E125" i="1" l="1"/>
  <c r="BF125" i="1"/>
  <c r="BF124" i="1"/>
  <c r="E124" i="1"/>
  <c r="E91" i="1"/>
  <c r="F91" i="1"/>
  <c r="G91" i="1"/>
  <c r="H91" i="1"/>
  <c r="I91" i="1"/>
  <c r="E58" i="1"/>
  <c r="F58" i="1"/>
  <c r="G58" i="1"/>
  <c r="H58" i="1"/>
  <c r="I58" i="1"/>
  <c r="E59" i="1"/>
  <c r="F59" i="1"/>
  <c r="G59" i="1"/>
  <c r="H59" i="1"/>
  <c r="I59" i="1"/>
  <c r="AH91" i="1" l="1"/>
  <c r="BG91" i="1" s="1"/>
  <c r="AG91" i="1"/>
  <c r="BF91" i="1" s="1"/>
  <c r="AF91" i="1"/>
  <c r="BE91" i="1" s="1"/>
  <c r="AE91" i="1"/>
  <c r="BD91" i="1" s="1"/>
  <c r="AD91" i="1"/>
  <c r="BC91" i="1" s="1"/>
  <c r="AD117" i="1" l="1"/>
  <c r="BC117" i="1" s="1"/>
  <c r="AE117" i="1"/>
  <c r="BD117" i="1" s="1"/>
  <c r="AF117" i="1"/>
  <c r="BE117" i="1" s="1"/>
  <c r="AG117" i="1"/>
  <c r="AH117" i="1"/>
  <c r="BG117" i="1" s="1"/>
  <c r="AD118" i="1"/>
  <c r="BC118" i="1" s="1"/>
  <c r="AE118" i="1"/>
  <c r="BD118" i="1" s="1"/>
  <c r="AF118" i="1"/>
  <c r="BE118" i="1" s="1"/>
  <c r="AG118" i="1"/>
  <c r="AH118" i="1"/>
  <c r="BG118" i="1" s="1"/>
  <c r="AD119" i="1"/>
  <c r="BC119" i="1" s="1"/>
  <c r="AE119" i="1"/>
  <c r="BD119" i="1" s="1"/>
  <c r="AF119" i="1"/>
  <c r="BE119" i="1" s="1"/>
  <c r="AG119" i="1"/>
  <c r="AH119" i="1"/>
  <c r="BG119" i="1" s="1"/>
  <c r="AD120" i="1"/>
  <c r="BC120" i="1" s="1"/>
  <c r="AE120" i="1"/>
  <c r="BD120" i="1" s="1"/>
  <c r="AF120" i="1"/>
  <c r="BE120" i="1" s="1"/>
  <c r="AG120" i="1"/>
  <c r="AH120" i="1"/>
  <c r="BG120" i="1" s="1"/>
  <c r="AD121" i="1"/>
  <c r="BC121" i="1" s="1"/>
  <c r="AE121" i="1"/>
  <c r="BD121" i="1" s="1"/>
  <c r="AF121" i="1"/>
  <c r="BE121" i="1" s="1"/>
  <c r="AG121" i="1"/>
  <c r="AH121" i="1"/>
  <c r="BG121" i="1" s="1"/>
  <c r="AD122" i="1"/>
  <c r="BC122" i="1" s="1"/>
  <c r="AE122" i="1"/>
  <c r="BD122" i="1" s="1"/>
  <c r="AF122" i="1"/>
  <c r="BE122" i="1" s="1"/>
  <c r="AG122" i="1"/>
  <c r="AH122" i="1"/>
  <c r="BG122" i="1" s="1"/>
  <c r="AD123" i="1"/>
  <c r="BC123" i="1" s="1"/>
  <c r="AE123" i="1"/>
  <c r="BD123" i="1" s="1"/>
  <c r="AF123" i="1"/>
  <c r="BE123" i="1" s="1"/>
  <c r="AG123" i="1"/>
  <c r="AH123" i="1"/>
  <c r="BG123" i="1" s="1"/>
  <c r="AD40" i="1"/>
  <c r="BC40" i="1" s="1"/>
  <c r="AE40" i="1"/>
  <c r="BD40" i="1" s="1"/>
  <c r="AF40" i="1"/>
  <c r="BE40" i="1" s="1"/>
  <c r="AG40" i="1"/>
  <c r="BF40" i="1" s="1"/>
  <c r="AH40" i="1"/>
  <c r="BG40" i="1" s="1"/>
  <c r="E117" i="1" l="1"/>
  <c r="BF117" i="1"/>
  <c r="BF120" i="1"/>
  <c r="E120" i="1"/>
  <c r="BF119" i="1"/>
  <c r="E119" i="1"/>
  <c r="E121" i="1"/>
  <c r="BF121" i="1"/>
  <c r="BF123" i="1"/>
  <c r="E123" i="1"/>
  <c r="BF122" i="1"/>
  <c r="E122" i="1"/>
  <c r="BF118" i="1"/>
  <c r="E118" i="1"/>
  <c r="AH116" i="1"/>
  <c r="BG116" i="1" s="1"/>
  <c r="AG116" i="1"/>
  <c r="AF116" i="1"/>
  <c r="BE116" i="1" s="1"/>
  <c r="AE116" i="1"/>
  <c r="BD116" i="1" s="1"/>
  <c r="AD116" i="1"/>
  <c r="BC116" i="1" s="1"/>
  <c r="BE96" i="1"/>
  <c r="AH98" i="1"/>
  <c r="BG98" i="1" s="1"/>
  <c r="AG98" i="1"/>
  <c r="BF98" i="1" s="1"/>
  <c r="AF98" i="1"/>
  <c r="BE98" i="1" s="1"/>
  <c r="AE98" i="1"/>
  <c r="BD98" i="1" s="1"/>
  <c r="AD98" i="1"/>
  <c r="BC98" i="1" s="1"/>
  <c r="I98" i="1"/>
  <c r="H98" i="1"/>
  <c r="G98" i="1"/>
  <c r="F98" i="1"/>
  <c r="AH97" i="1"/>
  <c r="BG97" i="1" s="1"/>
  <c r="AG97" i="1"/>
  <c r="BF97" i="1" s="1"/>
  <c r="AF97" i="1"/>
  <c r="BE97" i="1" s="1"/>
  <c r="AE97" i="1"/>
  <c r="BD97" i="1" s="1"/>
  <c r="AD97" i="1"/>
  <c r="BC97" i="1" s="1"/>
  <c r="I97" i="1"/>
  <c r="H97" i="1"/>
  <c r="G97" i="1"/>
  <c r="F97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C96" i="1"/>
  <c r="AB96" i="1"/>
  <c r="AA96" i="1"/>
  <c r="Z96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AH94" i="1"/>
  <c r="BG94" i="1" s="1"/>
  <c r="AG94" i="1"/>
  <c r="BF94" i="1" s="1"/>
  <c r="AF94" i="1"/>
  <c r="BE94" i="1" s="1"/>
  <c r="AE94" i="1"/>
  <c r="BD94" i="1" s="1"/>
  <c r="AD94" i="1"/>
  <c r="BC94" i="1" s="1"/>
  <c r="I94" i="1"/>
  <c r="H94" i="1"/>
  <c r="G94" i="1"/>
  <c r="F94" i="1"/>
  <c r="E94" i="1"/>
  <c r="AH93" i="1"/>
  <c r="AG93" i="1"/>
  <c r="AF93" i="1"/>
  <c r="AE93" i="1"/>
  <c r="AD93" i="1"/>
  <c r="I93" i="1"/>
  <c r="H93" i="1"/>
  <c r="G93" i="1"/>
  <c r="F93" i="1"/>
  <c r="E93" i="1"/>
  <c r="BG92" i="1"/>
  <c r="BG90" i="1" s="1"/>
  <c r="BG89" i="1" s="1"/>
  <c r="AG92" i="1"/>
  <c r="BF92" i="1" s="1"/>
  <c r="BF90" i="1" s="1"/>
  <c r="BF89" i="1" s="1"/>
  <c r="AF92" i="1"/>
  <c r="BE92" i="1" s="1"/>
  <c r="BE90" i="1" s="1"/>
  <c r="BE89" i="1" s="1"/>
  <c r="AE92" i="1"/>
  <c r="BD92" i="1" s="1"/>
  <c r="BD90" i="1" s="1"/>
  <c r="BD89" i="1" s="1"/>
  <c r="AD92" i="1"/>
  <c r="BC92" i="1" s="1"/>
  <c r="BC90" i="1" s="1"/>
  <c r="BC89" i="1" s="1"/>
  <c r="I92" i="1"/>
  <c r="H92" i="1"/>
  <c r="G92" i="1"/>
  <c r="F92" i="1"/>
  <c r="E92" i="1"/>
  <c r="BB90" i="1"/>
  <c r="BB89" i="1" s="1"/>
  <c r="BA90" i="1"/>
  <c r="BA89" i="1" s="1"/>
  <c r="AZ90" i="1"/>
  <c r="AZ89" i="1" s="1"/>
  <c r="AY90" i="1"/>
  <c r="AY89" i="1" s="1"/>
  <c r="AX90" i="1"/>
  <c r="AX89" i="1" s="1"/>
  <c r="AW90" i="1"/>
  <c r="AW89" i="1" s="1"/>
  <c r="AV90" i="1"/>
  <c r="AV89" i="1" s="1"/>
  <c r="AU90" i="1"/>
  <c r="AU89" i="1" s="1"/>
  <c r="AT90" i="1"/>
  <c r="AT89" i="1" s="1"/>
  <c r="AS90" i="1"/>
  <c r="AS89" i="1" s="1"/>
  <c r="AR90" i="1"/>
  <c r="AR89" i="1" s="1"/>
  <c r="AQ90" i="1"/>
  <c r="AQ89" i="1" s="1"/>
  <c r="AP90" i="1"/>
  <c r="AP89" i="1" s="1"/>
  <c r="AO90" i="1"/>
  <c r="AN90" i="1"/>
  <c r="AN89" i="1" s="1"/>
  <c r="AM90" i="1"/>
  <c r="AM89" i="1" s="1"/>
  <c r="AL90" i="1"/>
  <c r="AL89" i="1" s="1"/>
  <c r="AK90" i="1"/>
  <c r="AJ90" i="1"/>
  <c r="AJ89" i="1" s="1"/>
  <c r="AI90" i="1"/>
  <c r="AI89" i="1" s="1"/>
  <c r="AC90" i="1"/>
  <c r="AC89" i="1" s="1"/>
  <c r="AB90" i="1"/>
  <c r="AB89" i="1" s="1"/>
  <c r="AA90" i="1"/>
  <c r="AA89" i="1" s="1"/>
  <c r="Z90" i="1"/>
  <c r="Z89" i="1" s="1"/>
  <c r="Y90" i="1"/>
  <c r="Y89" i="1" s="1"/>
  <c r="X90" i="1"/>
  <c r="X89" i="1" s="1"/>
  <c r="W90" i="1"/>
  <c r="W89" i="1" s="1"/>
  <c r="V90" i="1"/>
  <c r="V89" i="1" s="1"/>
  <c r="U90" i="1"/>
  <c r="U89" i="1" s="1"/>
  <c r="T90" i="1"/>
  <c r="T89" i="1" s="1"/>
  <c r="S90" i="1"/>
  <c r="S89" i="1" s="1"/>
  <c r="R90" i="1"/>
  <c r="R89" i="1" s="1"/>
  <c r="Q90" i="1"/>
  <c r="P90" i="1"/>
  <c r="P89" i="1" s="1"/>
  <c r="O90" i="1"/>
  <c r="O89" i="1" s="1"/>
  <c r="N90" i="1"/>
  <c r="N89" i="1" s="1"/>
  <c r="M90" i="1"/>
  <c r="L90" i="1"/>
  <c r="L89" i="1" s="1"/>
  <c r="K90" i="1"/>
  <c r="K89" i="1" s="1"/>
  <c r="J90" i="1"/>
  <c r="J89" i="1" s="1"/>
  <c r="AP45" i="1"/>
  <c r="AP44" i="1" s="1"/>
  <c r="AE88" i="1"/>
  <c r="BD88" i="1" s="1"/>
  <c r="AD88" i="1"/>
  <c r="BC88" i="1" s="1"/>
  <c r="AE87" i="1"/>
  <c r="BD87" i="1" s="1"/>
  <c r="AD87" i="1"/>
  <c r="BC87" i="1" s="1"/>
  <c r="AH86" i="1"/>
  <c r="BG86" i="1" s="1"/>
  <c r="AG86" i="1"/>
  <c r="BF86" i="1" s="1"/>
  <c r="AF86" i="1"/>
  <c r="BE86" i="1" s="1"/>
  <c r="AE86" i="1"/>
  <c r="BD86" i="1" s="1"/>
  <c r="AD86" i="1"/>
  <c r="BC86" i="1" s="1"/>
  <c r="AH85" i="1"/>
  <c r="BG85" i="1" s="1"/>
  <c r="AG85" i="1"/>
  <c r="BF85" i="1" s="1"/>
  <c r="AF85" i="1"/>
  <c r="BE85" i="1" s="1"/>
  <c r="AE85" i="1"/>
  <c r="BD85" i="1" s="1"/>
  <c r="AD85" i="1"/>
  <c r="BC85" i="1" s="1"/>
  <c r="AH84" i="1"/>
  <c r="BG84" i="1" s="1"/>
  <c r="AG84" i="1"/>
  <c r="BF84" i="1" s="1"/>
  <c r="AF84" i="1"/>
  <c r="BE84" i="1" s="1"/>
  <c r="AE84" i="1"/>
  <c r="BD84" i="1" s="1"/>
  <c r="AD84" i="1"/>
  <c r="BC84" i="1" s="1"/>
  <c r="AH83" i="1"/>
  <c r="BG83" i="1" s="1"/>
  <c r="AG83" i="1"/>
  <c r="BF83" i="1" s="1"/>
  <c r="AF83" i="1"/>
  <c r="BE83" i="1" s="1"/>
  <c r="AE83" i="1"/>
  <c r="BD83" i="1" s="1"/>
  <c r="AD83" i="1"/>
  <c r="BC83" i="1" s="1"/>
  <c r="AH82" i="1"/>
  <c r="BG82" i="1" s="1"/>
  <c r="AG82" i="1"/>
  <c r="BF82" i="1" s="1"/>
  <c r="AF82" i="1"/>
  <c r="BE82" i="1" s="1"/>
  <c r="AE82" i="1"/>
  <c r="BD82" i="1" s="1"/>
  <c r="AD82" i="1"/>
  <c r="BC82" i="1" s="1"/>
  <c r="AH81" i="1"/>
  <c r="BG81" i="1" s="1"/>
  <c r="AG81" i="1"/>
  <c r="BF81" i="1" s="1"/>
  <c r="AF81" i="1"/>
  <c r="BE81" i="1" s="1"/>
  <c r="AE81" i="1"/>
  <c r="BD81" i="1" s="1"/>
  <c r="AD81" i="1"/>
  <c r="BC81" i="1" s="1"/>
  <c r="AH80" i="1"/>
  <c r="AG80" i="1"/>
  <c r="AF80" i="1"/>
  <c r="AE80" i="1"/>
  <c r="AD80" i="1"/>
  <c r="AH79" i="1"/>
  <c r="BG79" i="1" s="1"/>
  <c r="AG79" i="1"/>
  <c r="BF79" i="1" s="1"/>
  <c r="AF79" i="1"/>
  <c r="BE79" i="1" s="1"/>
  <c r="AH78" i="1"/>
  <c r="BG78" i="1" s="1"/>
  <c r="AG78" i="1"/>
  <c r="BF78" i="1" s="1"/>
  <c r="AF78" i="1"/>
  <c r="BE78" i="1" s="1"/>
  <c r="AH77" i="1"/>
  <c r="BG77" i="1" s="1"/>
  <c r="AG77" i="1"/>
  <c r="BF77" i="1" s="1"/>
  <c r="AF77" i="1"/>
  <c r="BE77" i="1" s="1"/>
  <c r="AH76" i="1"/>
  <c r="AG76" i="1"/>
  <c r="AF76" i="1"/>
  <c r="AH75" i="1"/>
  <c r="AG75" i="1"/>
  <c r="AF75" i="1"/>
  <c r="AH74" i="1"/>
  <c r="BG74" i="1" s="1"/>
  <c r="AG74" i="1"/>
  <c r="BF74" i="1" s="1"/>
  <c r="AF74" i="1"/>
  <c r="BE74" i="1" s="1"/>
  <c r="AH60" i="1"/>
  <c r="AG60" i="1"/>
  <c r="AF60" i="1"/>
  <c r="AH59" i="1"/>
  <c r="BG59" i="1" s="1"/>
  <c r="AG59" i="1"/>
  <c r="BF59" i="1" s="1"/>
  <c r="AF59" i="1"/>
  <c r="BE59" i="1" s="1"/>
  <c r="AH58" i="1"/>
  <c r="BG58" i="1" s="1"/>
  <c r="AG58" i="1"/>
  <c r="BF58" i="1" s="1"/>
  <c r="AF58" i="1"/>
  <c r="BE58" i="1" s="1"/>
  <c r="BD58" i="1"/>
  <c r="BC58" i="1"/>
  <c r="AH46" i="1"/>
  <c r="BG46" i="1" s="1"/>
  <c r="AG46" i="1"/>
  <c r="BF46" i="1" s="1"/>
  <c r="AF46" i="1"/>
  <c r="BE46" i="1" s="1"/>
  <c r="BB45" i="1"/>
  <c r="BB44" i="1" s="1"/>
  <c r="BA45" i="1"/>
  <c r="BA44" i="1" s="1"/>
  <c r="AZ45" i="1"/>
  <c r="AZ44" i="1" s="1"/>
  <c r="AY45" i="1"/>
  <c r="AY44" i="1" s="1"/>
  <c r="AX45" i="1"/>
  <c r="AX44" i="1" s="1"/>
  <c r="AW45" i="1"/>
  <c r="AW44" i="1" s="1"/>
  <c r="AV45" i="1"/>
  <c r="AV44" i="1" s="1"/>
  <c r="AU45" i="1"/>
  <c r="AU44" i="1" s="1"/>
  <c r="AT45" i="1"/>
  <c r="AT44" i="1" s="1"/>
  <c r="AS45" i="1"/>
  <c r="AS44" i="1" s="1"/>
  <c r="AR45" i="1"/>
  <c r="AR44" i="1" s="1"/>
  <c r="AQ45" i="1"/>
  <c r="AQ44" i="1" s="1"/>
  <c r="AO45" i="1"/>
  <c r="AO44" i="1" s="1"/>
  <c r="AN45" i="1"/>
  <c r="AN44" i="1" s="1"/>
  <c r="AM45" i="1"/>
  <c r="AM44" i="1" s="1"/>
  <c r="AL45" i="1"/>
  <c r="AL44" i="1" s="1"/>
  <c r="AK45" i="1"/>
  <c r="AK44" i="1" s="1"/>
  <c r="AJ45" i="1"/>
  <c r="AJ44" i="1" s="1"/>
  <c r="AI45" i="1"/>
  <c r="AI44" i="1" s="1"/>
  <c r="AC45" i="1"/>
  <c r="AC44" i="1" s="1"/>
  <c r="AB45" i="1"/>
  <c r="AB44" i="1" s="1"/>
  <c r="AA45" i="1"/>
  <c r="AA44" i="1" s="1"/>
  <c r="Z45" i="1"/>
  <c r="Y45" i="1"/>
  <c r="Y44" i="1" s="1"/>
  <c r="X45" i="1"/>
  <c r="X44" i="1" s="1"/>
  <c r="W45" i="1"/>
  <c r="W44" i="1" s="1"/>
  <c r="V45" i="1"/>
  <c r="V44" i="1" s="1"/>
  <c r="U45" i="1"/>
  <c r="U44" i="1" s="1"/>
  <c r="T45" i="1"/>
  <c r="T44" i="1" s="1"/>
  <c r="S45" i="1"/>
  <c r="S44" i="1" s="1"/>
  <c r="R45" i="1"/>
  <c r="Q45" i="1"/>
  <c r="Q44" i="1" s="1"/>
  <c r="P45" i="1"/>
  <c r="P44" i="1" s="1"/>
  <c r="O45" i="1"/>
  <c r="O44" i="1" s="1"/>
  <c r="N45" i="1"/>
  <c r="M45" i="1"/>
  <c r="L45" i="1"/>
  <c r="L44" i="1" s="1"/>
  <c r="K45" i="1"/>
  <c r="J45" i="1"/>
  <c r="AH41" i="1"/>
  <c r="BG41" i="1" s="1"/>
  <c r="AG41" i="1"/>
  <c r="BF41" i="1" s="1"/>
  <c r="AF41" i="1"/>
  <c r="BE41" i="1" s="1"/>
  <c r="AE41" i="1"/>
  <c r="BD41" i="1" s="1"/>
  <c r="AD41" i="1"/>
  <c r="BC41" i="1" s="1"/>
  <c r="AH39" i="1"/>
  <c r="BG39" i="1" s="1"/>
  <c r="AG39" i="1"/>
  <c r="BF39" i="1" s="1"/>
  <c r="AF39" i="1"/>
  <c r="BE39" i="1" s="1"/>
  <c r="AE39" i="1"/>
  <c r="BD39" i="1" s="1"/>
  <c r="AD39" i="1"/>
  <c r="BC39" i="1" s="1"/>
  <c r="AH38" i="1"/>
  <c r="BG38" i="1" s="1"/>
  <c r="AG38" i="1"/>
  <c r="BF38" i="1" s="1"/>
  <c r="AF38" i="1"/>
  <c r="BE38" i="1" s="1"/>
  <c r="AE38" i="1"/>
  <c r="BD38" i="1" s="1"/>
  <c r="AD38" i="1"/>
  <c r="BC38" i="1" s="1"/>
  <c r="AH30" i="1"/>
  <c r="BG30" i="1" s="1"/>
  <c r="AG30" i="1"/>
  <c r="BF30" i="1" s="1"/>
  <c r="AF30" i="1"/>
  <c r="BE30" i="1" s="1"/>
  <c r="AE30" i="1"/>
  <c r="BD30" i="1" s="1"/>
  <c r="AD30" i="1"/>
  <c r="BC30" i="1" s="1"/>
  <c r="BB29" i="1"/>
  <c r="BB28" i="1" s="1"/>
  <c r="BA29" i="1"/>
  <c r="AZ29" i="1"/>
  <c r="AY29" i="1"/>
  <c r="AX29" i="1"/>
  <c r="AX28" i="1" s="1"/>
  <c r="AW29" i="1"/>
  <c r="AW28" i="1" s="1"/>
  <c r="AV29" i="1"/>
  <c r="AV28" i="1" s="1"/>
  <c r="AU29" i="1"/>
  <c r="AU28" i="1" s="1"/>
  <c r="AT29" i="1"/>
  <c r="AT28" i="1" s="1"/>
  <c r="AS29" i="1"/>
  <c r="AS28" i="1" s="1"/>
  <c r="AR29" i="1"/>
  <c r="AR28" i="1" s="1"/>
  <c r="AQ29" i="1"/>
  <c r="AQ28" i="1" s="1"/>
  <c r="AP29" i="1"/>
  <c r="AP28" i="1" s="1"/>
  <c r="AO29" i="1"/>
  <c r="AO28" i="1" s="1"/>
  <c r="AN29" i="1"/>
  <c r="AN28" i="1" s="1"/>
  <c r="AM29" i="1"/>
  <c r="AM28" i="1" s="1"/>
  <c r="AL29" i="1"/>
  <c r="AL28" i="1" s="1"/>
  <c r="AK29" i="1"/>
  <c r="AK28" i="1" s="1"/>
  <c r="AJ29" i="1"/>
  <c r="AJ28" i="1" s="1"/>
  <c r="AI29" i="1"/>
  <c r="AI28" i="1" s="1"/>
  <c r="AC29" i="1"/>
  <c r="AC28" i="1" s="1"/>
  <c r="AB29" i="1"/>
  <c r="AB28" i="1" s="1"/>
  <c r="AA29" i="1"/>
  <c r="AA28" i="1" s="1"/>
  <c r="Z29" i="1"/>
  <c r="Z28" i="1" s="1"/>
  <c r="Y29" i="1"/>
  <c r="Y28" i="1" s="1"/>
  <c r="X29" i="1"/>
  <c r="X28" i="1" s="1"/>
  <c r="W29" i="1"/>
  <c r="W28" i="1" s="1"/>
  <c r="V29" i="1"/>
  <c r="V28" i="1" s="1"/>
  <c r="U29" i="1"/>
  <c r="U28" i="1" s="1"/>
  <c r="T29" i="1"/>
  <c r="T28" i="1" s="1"/>
  <c r="S29" i="1"/>
  <c r="S28" i="1" s="1"/>
  <c r="R29" i="1"/>
  <c r="R28" i="1" s="1"/>
  <c r="Q29" i="1"/>
  <c r="Q28" i="1" s="1"/>
  <c r="P29" i="1"/>
  <c r="P28" i="1" s="1"/>
  <c r="O29" i="1"/>
  <c r="O28" i="1" s="1"/>
  <c r="N29" i="1"/>
  <c r="N28" i="1" s="1"/>
  <c r="M29" i="1"/>
  <c r="M28" i="1" s="1"/>
  <c r="L29" i="1"/>
  <c r="L28" i="1" s="1"/>
  <c r="K29" i="1"/>
  <c r="K28" i="1" s="1"/>
  <c r="J29" i="1"/>
  <c r="J28" i="1" s="1"/>
  <c r="I29" i="1"/>
  <c r="I28" i="1" s="1"/>
  <c r="H29" i="1"/>
  <c r="H28" i="1" s="1"/>
  <c r="G29" i="1"/>
  <c r="G28" i="1" s="1"/>
  <c r="F29" i="1"/>
  <c r="F28" i="1" s="1"/>
  <c r="E29" i="1"/>
  <c r="E28" i="1" s="1"/>
  <c r="BA28" i="1"/>
  <c r="AZ28" i="1"/>
  <c r="AY28" i="1"/>
  <c r="AH25" i="1"/>
  <c r="BG25" i="1" s="1"/>
  <c r="AG25" i="1"/>
  <c r="BF25" i="1" s="1"/>
  <c r="AF25" i="1"/>
  <c r="BE25" i="1" s="1"/>
  <c r="AE25" i="1"/>
  <c r="BD25" i="1" s="1"/>
  <c r="AD25" i="1"/>
  <c r="BC25" i="1" s="1"/>
  <c r="I25" i="1"/>
  <c r="H25" i="1"/>
  <c r="F25" i="1"/>
  <c r="E25" i="1"/>
  <c r="AH24" i="1"/>
  <c r="BG24" i="1" s="1"/>
  <c r="AG24" i="1"/>
  <c r="BF24" i="1" s="1"/>
  <c r="AE24" i="1"/>
  <c r="BD24" i="1" s="1"/>
  <c r="AD24" i="1"/>
  <c r="BC24" i="1" s="1"/>
  <c r="I24" i="1"/>
  <c r="H24" i="1"/>
  <c r="F24" i="1"/>
  <c r="E24" i="1"/>
  <c r="BB23" i="1"/>
  <c r="BB22" i="1" s="1"/>
  <c r="BA23" i="1"/>
  <c r="BA22" i="1" s="1"/>
  <c r="AZ23" i="1"/>
  <c r="AZ22" i="1" s="1"/>
  <c r="AY23" i="1"/>
  <c r="AX23" i="1"/>
  <c r="AX22" i="1" s="1"/>
  <c r="AW23" i="1"/>
  <c r="AW22" i="1" s="1"/>
  <c r="AV23" i="1"/>
  <c r="AV22" i="1" s="1"/>
  <c r="AU23" i="1"/>
  <c r="AU22" i="1" s="1"/>
  <c r="AT23" i="1"/>
  <c r="AT22" i="1" s="1"/>
  <c r="AS23" i="1"/>
  <c r="AS22" i="1" s="1"/>
  <c r="AR23" i="1"/>
  <c r="AR22" i="1" s="1"/>
  <c r="AQ23" i="1"/>
  <c r="AQ22" i="1" s="1"/>
  <c r="AO23" i="1"/>
  <c r="AO22" i="1" s="1"/>
  <c r="AN23" i="1"/>
  <c r="AN22" i="1" s="1"/>
  <c r="AM23" i="1"/>
  <c r="AL23" i="1"/>
  <c r="AK23" i="1"/>
  <c r="AK22" i="1" s="1"/>
  <c r="AJ23" i="1"/>
  <c r="AJ22" i="1" s="1"/>
  <c r="AI23" i="1"/>
  <c r="AC23" i="1"/>
  <c r="AC22" i="1" s="1"/>
  <c r="AB23" i="1"/>
  <c r="AB22" i="1" s="1"/>
  <c r="AA23" i="1"/>
  <c r="AA22" i="1" s="1"/>
  <c r="Z23" i="1"/>
  <c r="Z22" i="1" s="1"/>
  <c r="Y23" i="1"/>
  <c r="Y22" i="1" s="1"/>
  <c r="X23" i="1"/>
  <c r="X22" i="1" s="1"/>
  <c r="W23" i="1"/>
  <c r="W22" i="1" s="1"/>
  <c r="V23" i="1"/>
  <c r="V22" i="1" s="1"/>
  <c r="U23" i="1"/>
  <c r="U22" i="1" s="1"/>
  <c r="T23" i="1"/>
  <c r="T22" i="1" s="1"/>
  <c r="S23" i="1"/>
  <c r="S22" i="1" s="1"/>
  <c r="R23" i="1"/>
  <c r="R22" i="1" s="1"/>
  <c r="Q23" i="1"/>
  <c r="Q22" i="1" s="1"/>
  <c r="P23" i="1"/>
  <c r="P22" i="1" s="1"/>
  <c r="O23" i="1"/>
  <c r="O22" i="1" s="1"/>
  <c r="N23" i="1"/>
  <c r="M23" i="1"/>
  <c r="M22" i="1" s="1"/>
  <c r="L23" i="1"/>
  <c r="L22" i="1" s="1"/>
  <c r="K23" i="1"/>
  <c r="K22" i="1" s="1"/>
  <c r="J23" i="1"/>
  <c r="AY22" i="1"/>
  <c r="BB27" i="1" l="1"/>
  <c r="BB20" i="1"/>
  <c r="BF116" i="1"/>
  <c r="E116" i="1"/>
  <c r="M44" i="1"/>
  <c r="K44" i="1"/>
  <c r="K27" i="1" s="1"/>
  <c r="I90" i="1"/>
  <c r="I96" i="1"/>
  <c r="E96" i="1"/>
  <c r="E97" i="1"/>
  <c r="E98" i="1"/>
  <c r="E89" i="1"/>
  <c r="F89" i="1"/>
  <c r="E90" i="1"/>
  <c r="T27" i="1"/>
  <c r="O27" i="1"/>
  <c r="AR27" i="1"/>
  <c r="AH29" i="1"/>
  <c r="H96" i="1"/>
  <c r="G96" i="1"/>
  <c r="P27" i="1"/>
  <c r="L27" i="1"/>
  <c r="AB27" i="1"/>
  <c r="AT27" i="1"/>
  <c r="AX27" i="1"/>
  <c r="G22" i="1"/>
  <c r="U27" i="1"/>
  <c r="W27" i="1"/>
  <c r="AA27" i="1"/>
  <c r="AL27" i="1"/>
  <c r="AE96" i="1"/>
  <c r="AD23" i="1"/>
  <c r="BC23" i="1" s="1"/>
  <c r="AH23" i="1"/>
  <c r="BG23" i="1" s="1"/>
  <c r="X27" i="1"/>
  <c r="AI27" i="1"/>
  <c r="BF96" i="1"/>
  <c r="F22" i="1"/>
  <c r="AP27" i="1"/>
  <c r="AF96" i="1"/>
  <c r="AE22" i="1"/>
  <c r="AU27" i="1"/>
  <c r="AV27" i="1"/>
  <c r="AQ27" i="1"/>
  <c r="AN27" i="1"/>
  <c r="AM22" i="1"/>
  <c r="AH22" i="1" s="1"/>
  <c r="H23" i="1"/>
  <c r="AJ27" i="1"/>
  <c r="AZ27" i="1"/>
  <c r="S27" i="1"/>
  <c r="S20" i="1" s="1"/>
  <c r="AI22" i="1"/>
  <c r="AD22" i="1" s="1"/>
  <c r="AE23" i="1"/>
  <c r="BD23" i="1" s="1"/>
  <c r="AG44" i="1"/>
  <c r="AF44" i="1"/>
  <c r="BE44" i="1" s="1"/>
  <c r="AE44" i="1"/>
  <c r="AD44" i="1"/>
  <c r="BC96" i="1"/>
  <c r="BG96" i="1"/>
  <c r="F23" i="1"/>
  <c r="G23" i="1"/>
  <c r="AC27" i="1"/>
  <c r="AW27" i="1"/>
  <c r="AD45" i="1"/>
  <c r="BC45" i="1" s="1"/>
  <c r="BD96" i="1"/>
  <c r="AM27" i="1"/>
  <c r="AH44" i="1"/>
  <c r="AY27" i="1"/>
  <c r="AY20" i="1" s="1"/>
  <c r="AH45" i="1"/>
  <c r="BG45" i="1" s="1"/>
  <c r="AG45" i="1"/>
  <c r="BF45" i="1" s="1"/>
  <c r="AF45" i="1"/>
  <c r="BE45" i="1" s="1"/>
  <c r="BA27" i="1"/>
  <c r="AD29" i="1"/>
  <c r="BC29" i="1" s="1"/>
  <c r="AG29" i="1"/>
  <c r="BF29" i="1" s="1"/>
  <c r="AE29" i="1"/>
  <c r="BD29" i="1" s="1"/>
  <c r="AD96" i="1"/>
  <c r="AH96" i="1"/>
  <c r="AG96" i="1"/>
  <c r="AD89" i="1"/>
  <c r="AF29" i="1"/>
  <c r="BE29" i="1" s="1"/>
  <c r="E23" i="1"/>
  <c r="J22" i="1"/>
  <c r="I23" i="1"/>
  <c r="N22" i="1"/>
  <c r="AF24" i="1"/>
  <c r="BE24" i="1" s="1"/>
  <c r="E45" i="1"/>
  <c r="J44" i="1"/>
  <c r="I45" i="1"/>
  <c r="N44" i="1"/>
  <c r="H45" i="1"/>
  <c r="R44" i="1"/>
  <c r="R27" i="1" s="1"/>
  <c r="R20" i="1" s="1"/>
  <c r="F45" i="1"/>
  <c r="Z44" i="1"/>
  <c r="Z27" i="1" s="1"/>
  <c r="Z20" i="1" s="1"/>
  <c r="H22" i="1"/>
  <c r="AG23" i="1"/>
  <c r="BF23" i="1" s="1"/>
  <c r="AL22" i="1"/>
  <c r="AP23" i="1"/>
  <c r="AP22" i="1" s="1"/>
  <c r="Y27" i="1"/>
  <c r="Y20" i="1" s="1"/>
  <c r="AS27" i="1"/>
  <c r="V27" i="1"/>
  <c r="V20" i="1" s="1"/>
  <c r="G44" i="1"/>
  <c r="H90" i="1"/>
  <c r="M89" i="1"/>
  <c r="H89" i="1" s="1"/>
  <c r="G90" i="1"/>
  <c r="Q89" i="1"/>
  <c r="Q27" i="1" s="1"/>
  <c r="Q20" i="1" s="1"/>
  <c r="AF90" i="1"/>
  <c r="AK89" i="1"/>
  <c r="AF89" i="1" s="1"/>
  <c r="AE90" i="1"/>
  <c r="AO89" i="1"/>
  <c r="AO27" i="1" s="1"/>
  <c r="AO20" i="1" s="1"/>
  <c r="G45" i="1"/>
  <c r="AG89" i="1"/>
  <c r="AG90" i="1"/>
  <c r="AE45" i="1"/>
  <c r="BD45" i="1" s="1"/>
  <c r="I89" i="1"/>
  <c r="AH89" i="1"/>
  <c r="F90" i="1"/>
  <c r="AD90" i="1"/>
  <c r="AH90" i="1"/>
  <c r="F96" i="1"/>
  <c r="BG22" i="1" l="1"/>
  <c r="BC22" i="1"/>
  <c r="AM20" i="1"/>
  <c r="AP20" i="1"/>
  <c r="AP21" i="1" s="1"/>
  <c r="AS20" i="1"/>
  <c r="AW20" i="1"/>
  <c r="AW21" i="1" s="1"/>
  <c r="AU20" i="1"/>
  <c r="AU21" i="1" s="1"/>
  <c r="AL20" i="1"/>
  <c r="AT20" i="1"/>
  <c r="AT21" i="1" s="1"/>
  <c r="AV20" i="1"/>
  <c r="AV21" i="1" s="1"/>
  <c r="AR20" i="1"/>
  <c r="AR21" i="1" s="1"/>
  <c r="AZ20" i="1"/>
  <c r="AZ21" i="1" s="1"/>
  <c r="AN20" i="1"/>
  <c r="AN21" i="1" s="1"/>
  <c r="BA20" i="1"/>
  <c r="BA21" i="1" s="1"/>
  <c r="AX20" i="1"/>
  <c r="AX21" i="1" s="1"/>
  <c r="AJ20" i="1"/>
  <c r="AJ21" i="1" s="1"/>
  <c r="AQ20" i="1"/>
  <c r="AQ21" i="1" s="1"/>
  <c r="BB21" i="1"/>
  <c r="BD22" i="1"/>
  <c r="AH28" i="1"/>
  <c r="BG28" i="1" s="1"/>
  <c r="BG29" i="1"/>
  <c r="BD44" i="1"/>
  <c r="K20" i="1"/>
  <c r="E44" i="1"/>
  <c r="E27" i="1" s="1"/>
  <c r="BC44" i="1"/>
  <c r="O20" i="1"/>
  <c r="O21" i="1" s="1"/>
  <c r="AC20" i="1"/>
  <c r="AC21" i="1" s="1"/>
  <c r="AA20" i="1"/>
  <c r="AA21" i="1" s="1"/>
  <c r="AB20" i="1"/>
  <c r="AB21" i="1" s="1"/>
  <c r="T20" i="1"/>
  <c r="T21" i="1" s="1"/>
  <c r="X20" i="1"/>
  <c r="X21" i="1" s="1"/>
  <c r="P20" i="1"/>
  <c r="P21" i="1" s="1"/>
  <c r="U20" i="1"/>
  <c r="U21" i="1" s="1"/>
  <c r="I44" i="1"/>
  <c r="I27" i="1" s="1"/>
  <c r="BG44" i="1"/>
  <c r="W20" i="1"/>
  <c r="W21" i="1" s="1"/>
  <c r="BF44" i="1"/>
  <c r="L20" i="1"/>
  <c r="L21" i="1" s="1"/>
  <c r="AI20" i="1"/>
  <c r="AI21" i="1" s="1"/>
  <c r="F44" i="1"/>
  <c r="F27" i="1" s="1"/>
  <c r="N27" i="1"/>
  <c r="S21" i="1"/>
  <c r="AF22" i="1"/>
  <c r="BE22" i="1" s="1"/>
  <c r="AG28" i="1"/>
  <c r="BF28" i="1" s="1"/>
  <c r="AK27" i="1"/>
  <c r="AF28" i="1"/>
  <c r="BE28" i="1" s="1"/>
  <c r="AE28" i="1"/>
  <c r="BD28" i="1" s="1"/>
  <c r="AD28" i="1"/>
  <c r="BC28" i="1" s="1"/>
  <c r="AY21" i="1"/>
  <c r="Q21" i="1"/>
  <c r="R21" i="1"/>
  <c r="E22" i="1"/>
  <c r="J27" i="1"/>
  <c r="Y21" i="1"/>
  <c r="AF23" i="1"/>
  <c r="BE23" i="1" s="1"/>
  <c r="AG22" i="1"/>
  <c r="G89" i="1"/>
  <c r="G27" i="1" s="1"/>
  <c r="V21" i="1"/>
  <c r="I22" i="1"/>
  <c r="H44" i="1"/>
  <c r="H27" i="1" s="1"/>
  <c r="M27" i="1"/>
  <c r="AE89" i="1"/>
  <c r="AH27" i="1" l="1"/>
  <c r="BG27" i="1" s="1"/>
  <c r="BF22" i="1"/>
  <c r="M20" i="1"/>
  <c r="J20" i="1"/>
  <c r="N20" i="1"/>
  <c r="N21" i="1" s="1"/>
  <c r="I21" i="1" s="1"/>
  <c r="K21" i="1"/>
  <c r="AK20" i="1"/>
  <c r="AE27" i="1"/>
  <c r="AG27" i="1"/>
  <c r="AG20" i="1" s="1"/>
  <c r="AD27" i="1"/>
  <c r="AF27" i="1"/>
  <c r="AM21" i="1"/>
  <c r="AH21" i="1" s="1"/>
  <c r="AS21" i="1"/>
  <c r="AD21" i="1" s="1"/>
  <c r="G20" i="1"/>
  <c r="AO21" i="1"/>
  <c r="AE21" i="1" s="1"/>
  <c r="G21" i="1"/>
  <c r="AL21" i="1"/>
  <c r="AG21" i="1" s="1"/>
  <c r="Z21" i="1"/>
  <c r="F20" i="1"/>
  <c r="AH20" i="1" l="1"/>
  <c r="BG20" i="1" s="1"/>
  <c r="BF27" i="1"/>
  <c r="AE20" i="1"/>
  <c r="BD20" i="1" s="1"/>
  <c r="BD27" i="1"/>
  <c r="BF20" i="1"/>
  <c r="BD21" i="1"/>
  <c r="BG21" i="1"/>
  <c r="F21" i="1"/>
  <c r="BC27" i="1"/>
  <c r="AD20" i="1"/>
  <c r="BC20" i="1" s="1"/>
  <c r="AF20" i="1"/>
  <c r="BE20" i="1" s="1"/>
  <c r="BE27" i="1"/>
  <c r="AK21" i="1"/>
  <c r="AF21" i="1" s="1"/>
  <c r="BE21" i="1" s="1"/>
  <c r="I20" i="1"/>
  <c r="M21" i="1"/>
  <c r="H20" i="1"/>
  <c r="J21" i="1"/>
  <c r="E21" i="1" s="1"/>
  <c r="E20" i="1"/>
  <c r="BC21" i="1" l="1"/>
  <c r="H21" i="1"/>
  <c r="BF21" i="1"/>
</calcChain>
</file>

<file path=xl/sharedStrings.xml><?xml version="1.0" encoding="utf-8"?>
<sst xmlns="http://schemas.openxmlformats.org/spreadsheetml/2006/main" count="1278" uniqueCount="520">
  <si>
    <t>Приложение № 16</t>
  </si>
  <si>
    <t>Форма 16. Отчет об исполнении плана вывода объектов инвестиционной деятельности (мощностей) из эксплуатации (квартальный)</t>
  </si>
  <si>
    <t xml:space="preserve">за </t>
  </si>
  <si>
    <t xml:space="preserve"> года</t>
  </si>
  <si>
    <t xml:space="preserve">Отчет об исполнении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</si>
  <si>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</si>
  <si>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</si>
  <si>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</si>
  <si>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</si>
  <si>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</si>
  <si>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</si>
  <si>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</si>
  <si>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</si>
  <si>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</si>
  <si>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</si>
  <si>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</si>
  <si>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</si>
  <si>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</si>
  <si>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</si>
  <si>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</si>
  <si>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</si>
  <si>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</si>
  <si>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</si>
  <si>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</si>
  <si>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</si>
  <si>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</si>
  <si>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</si>
  <si>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</si>
  <si>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</si>
  <si>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</si>
  <si>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</si>
  <si>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</si>
  <si>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</si>
  <si>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</si>
  <si>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5.1.1</t>
  </si>
  <si>
    <t>5.1.2</t>
  </si>
  <si>
    <t>5.1.3</t>
  </si>
  <si>
    <t>5.1.4</t>
  </si>
  <si>
    <t>5.1.5</t>
  </si>
  <si>
    <t>5.2.1</t>
  </si>
  <si>
    <t>5.2.2</t>
  </si>
  <si>
    <t>5.2.3</t>
  </si>
  <si>
    <t>5.2.4</t>
  </si>
  <si>
    <t>5.2.5</t>
  </si>
  <si>
    <t>5.3.1</t>
  </si>
  <si>
    <t>5.3.2</t>
  </si>
  <si>
    <t>5.3.3</t>
  </si>
  <si>
    <t>5.3.4</t>
  </si>
  <si>
    <t>5.3.5</t>
  </si>
  <si>
    <t>5.4.1</t>
  </si>
  <si>
    <t>5.4.2</t>
  </si>
  <si>
    <t>5.4.3</t>
  </si>
  <si>
    <t>5.4.4</t>
  </si>
  <si>
    <t>5.4.5</t>
  </si>
  <si>
    <t>6.1</t>
  </si>
  <si>
    <t>6.2</t>
  </si>
  <si>
    <t>6.3</t>
  </si>
  <si>
    <t>6.4</t>
  </si>
  <si>
    <t>6.5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</si>
  <si>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</si>
  <si>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</si>
  <si>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</si>
  <si>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</si>
  <si>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</si>
  <si>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</si>
  <si>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</si>
  <si>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</si>
  <si>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</si>
  <si>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</si>
  <si>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</si>
  <si>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</si>
  <si>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</si>
  <si>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</si>
  <si>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</si>
  <si>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</si>
  <si>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</si>
  <si>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</si>
  <si>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</si>
  <si>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</si>
  <si>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7.1</t>
  </si>
  <si>
    <t>7.2</t>
  </si>
  <si>
    <t>7.3</t>
  </si>
  <si>
    <t>7.4</t>
  </si>
  <si>
    <t>7.5</t>
  </si>
  <si>
    <t>Всего, в том числе:</t>
  </si>
  <si>
    <t>нд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</si>
  <si>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</si>
  <si>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</si>
  <si>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</si>
  <si>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</si>
  <si>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</si>
  <si>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</si>
  <si>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</si>
  <si>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</si>
  <si>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</si>
  <si>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</si>
  <si>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</si>
  <si>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</si>
  <si>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</si>
  <si>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</si>
  <si>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</si>
  <si>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</si>
  <si>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</si>
  <si>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</si>
  <si>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</si>
  <si>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1.2.1.1.3</t>
  </si>
  <si>
    <t>трансформатор</t>
  </si>
  <si>
    <t>1.2.1.1.4</t>
  </si>
  <si>
    <t>1.2.1.1.5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</si>
  <si>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</si>
  <si>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</si>
  <si>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</si>
  <si>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</si>
  <si>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</si>
  <si>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ВЛ-10</t>
  </si>
  <si>
    <t>1.2.2.1.5</t>
  </si>
  <si>
    <t>ВЛ-0,4</t>
  </si>
  <si>
    <t>КЛ-10</t>
  </si>
  <si>
    <t>1.2.2.1.8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</si>
  <si>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</si>
  <si>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</si>
  <si>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</si>
  <si>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</si>
  <si>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</si>
  <si>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</si>
  <si>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</si>
  <si>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</si>
  <si>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</si>
  <si>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</si>
  <si>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</si>
  <si>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</si>
  <si>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</si>
  <si>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</si>
  <si>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</si>
  <si>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</si>
  <si>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</si>
  <si>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</si>
  <si>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</si>
  <si>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</si>
  <si>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</si>
  <si>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</si>
  <si>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</si>
  <si>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>Выполнение мероприятий по замене и установке ПУ в соответствии с ФЗ 522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</si>
  <si>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</si>
  <si>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</si>
  <si>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</si>
  <si>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</si>
  <si>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</si>
  <si>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</si>
  <si>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</si>
  <si>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</si>
  <si>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</si>
  <si>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1.4.4</t>
  </si>
  <si>
    <t>1.4.5</t>
  </si>
  <si>
    <t>1.4.9</t>
  </si>
  <si>
    <t>1.4.10</t>
  </si>
  <si>
    <t>1.4.12</t>
  </si>
  <si>
    <t>1.4.14</t>
  </si>
  <si>
    <t>1.4.15</t>
  </si>
  <si>
    <t>1.4.16</t>
  </si>
  <si>
    <t>1.4.17</t>
  </si>
  <si>
    <t>1.4.18</t>
  </si>
  <si>
    <t>1.4.19</t>
  </si>
  <si>
    <t>1.4.20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</si>
  <si>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</si>
  <si>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</si>
  <si>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E_2000001111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</si>
  <si>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</si>
  <si>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</si>
  <si>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</si>
  <si>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</si>
  <si>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2ВЛ-0,4 кВ от ТП-48    L1~700 м,   L2~700 м,   ул. Лесгафта, пос. Токсово</t>
  </si>
  <si>
    <t>J_2400012105</t>
  </si>
  <si>
    <t>ЭI_0000000136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</si>
  <si>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</si>
  <si>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</si>
  <si>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1.2.3.1.2</t>
  </si>
  <si>
    <t>СЗ №с/178 от 04.03.24</t>
  </si>
  <si>
    <t>1.2.1.1.6</t>
  </si>
  <si>
    <t>Распоряжением Комитета по ТЭК №Р-96/2024 от 28.11.2024г.</t>
  </si>
  <si>
    <t>Реконструкция  ячеек 10кВ в РП-1, г.Всеволожск</t>
  </si>
  <si>
    <t>J_2000001513</t>
  </si>
  <si>
    <t xml:space="preserve"> Реконструкция ВЛ-0.4кВ, ТП-117, ф.  L~300м; ул. Плоткина,г. Всеволожск,</t>
  </si>
  <si>
    <t>J_2100001245</t>
  </si>
  <si>
    <t>Реконструкция 3ВЛ-0,4 кВ от ТП-234  L1~500 м, L2~500 м, L3~300 м, ул. Озерная, ул. Речная, пос. Токсово.</t>
  </si>
  <si>
    <t>J_2200012103</t>
  </si>
  <si>
    <t>Реконструкция ВЛ-0,4 кВ фид. 2 от ТП-307, L= 469 м., ул. Пляжная, п. Токсово. (Кулешов Д.А. 21/З-163 от 09.04.2021г.)</t>
  </si>
  <si>
    <t>N_2300012112</t>
  </si>
  <si>
    <t>Реконструкция ВЛ-0,4кВ ТП-16 Ф.3, L~650 м, ул. Парковая, г.Всеволожск</t>
  </si>
  <si>
    <t>Реконструкция ВЛ-0,4 кВ от ТП-126  оп.1 до оп.13, ф.2, L=625м, пр.Охтинский, г.Всеволожск</t>
  </si>
  <si>
    <t>O_2400012115</t>
  </si>
  <si>
    <t>Реконструкция ВЛ-0,4 кВ ТП-319 фид. 5, L=175 м., ул. Санаторная, г.п. Токсово.(Амелина И.О. № ОД-23/Д-346 от 27.07.2023 г.)</t>
  </si>
  <si>
    <t>О_2410031272</t>
  </si>
  <si>
    <t xml:space="preserve">Строительство  ВЛ-0,4 кВ от ТП-24  L1~750 м,  L2~ 140 м, ул. Жилгородок,   д. Агалатово </t>
  </si>
  <si>
    <t>J_2100000229</t>
  </si>
  <si>
    <t>1.4.11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</si>
  <si>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</si>
  <si>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</si>
  <si>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</si>
  <si>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</si>
  <si>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</si>
  <si>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</si>
  <si>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</si>
  <si>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</si>
  <si>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</si>
  <si>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</si>
  <si>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Вывод объектов инвестиционной деятельности (мощностей) из эксплуатации в 2025 году</t>
  </si>
  <si>
    <t>Реконструкция ТП-210. Замена существующего тр.ТМГ-250/10/0,4 на ТМГ- 400/10/0,4 кВ. ул. Привокзальная,  г.п. Токсово. (Хромов А.Ю. 21/Д-633 от 26.11.2021 г.)»</t>
  </si>
  <si>
    <t>М_2200031501</t>
  </si>
  <si>
    <t>Реконструкция ТП-234. Замена существующего трансформатора ТМГ-250/10/0,4 на ТМГ-400/10/0,4 кВ г.п. Токсово. (Епихина Р.В. № 22/Д-431 от 11.07.2022 г.)</t>
  </si>
  <si>
    <t>P_2510031506</t>
  </si>
  <si>
    <t>Реконструкция ТП-195. Замена существующего трансформатора ТМГ-250/10/0,4 на ТМГ-400/10/0,4 кВ г. Всеволожск. ( ООО "Парадиз" ОД-№ 24/Д-067 от 18.05.2024 г.)</t>
  </si>
  <si>
    <t>Р_2510032509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</si>
  <si>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</si>
  <si>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</si>
  <si>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</si>
  <si>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устройств  РЗА в КРУН-37 г.п. Рахья</t>
  </si>
  <si>
    <t>O_2500001527</t>
  </si>
  <si>
    <t>Реконструкция ВЛ-10кВ,фид.601-06 на участке ТП-29-ТП-438-ТП-435,L- 900 м., СИП-3 1х95,пос.Токсово</t>
  </si>
  <si>
    <t>Реконструкция ВЛ-0,4кВ  ТП-123 Ф.17,   L~1355м., ул.Дружбы, ул. Окружная,   г. Всеволожск.</t>
  </si>
  <si>
    <t>J_2200001297</t>
  </si>
  <si>
    <t>Реконструкция  ВЛ-0,4 кВ ф. 8 от ТП-41, L~230 м ул. Гладкинская четная,  п. Рахья</t>
  </si>
  <si>
    <t>J_2300001261</t>
  </si>
  <si>
    <t>г.Всеволожск, КЛ-10кВ ф. 525-209,  3х185(240) на участке от РУ-10кВ ПС-525 –ТП-327-РП-3, L≈4,520км</t>
  </si>
  <si>
    <t>ЭJ_2300001270</t>
  </si>
  <si>
    <t>Реконструкция ВЛ-0,4 кВ РП-13 фид. 5, L=288 м., ул.Преображенского,д.34, г.Всеволожск(СергеевВ.Н. № ОД-23/Д-516 от 30.11.2023 г.)</t>
  </si>
  <si>
    <t>P_2510031274</t>
  </si>
  <si>
    <t>Реконструкция ВЛ-0,4 кВ ТП-43 фид. 1, L=210 м., ул.Лыжная. г.п.Токсово((Кравцова В.В. № ОД-23/Д-359 от 15.08.2023 г.)</t>
  </si>
  <si>
    <t>P_2510031276</t>
  </si>
  <si>
    <t>Реконструкция ВЛ-0,4 кВ ТП-195, L=100 м., ул.Пушкинская, г. Всеволожск ( ООО "Парадиз" ОД-№ 24/Д-067 от 18.05.2024 г.)</t>
  </si>
  <si>
    <t>Р_2510032235</t>
  </si>
  <si>
    <t>Реконструкция ВЛ-0,4 кВ ТП-54, ф.6, L=220 м., ул. 1-я линия, г.Всеволожск (Новикова Н.Н. № 23/Д-461 от 25.09.2023г.)</t>
  </si>
  <si>
    <t>P_2510031278</t>
  </si>
  <si>
    <t>Реконструкция ВЛ-0,4 кВ ТП-210 фид. 1,  L=40 м., установка кабельного киоска, ул.Привокзальная, г.п.Токсово ( ИП Афанасьев В.В., ИП Муравьев А.А. ОД-№ 23/Д-117 от 11.04.2023 г.)</t>
  </si>
  <si>
    <t>Р_2510032236</t>
  </si>
  <si>
    <t xml:space="preserve">Реконструкция КЛ-0,4 кВ фид. 9 от ТП-321, L=26 м., установка  кабельного киоска, ул.Советов, г.п. Токсово  ( ИП Черных С.Б. ОД-№ 24/Д-141 от 06.05.2024 г.)
</t>
  </si>
  <si>
    <t>Р_2510032637</t>
  </si>
  <si>
    <t>ПУ</t>
  </si>
  <si>
    <t>КЛ-0,4</t>
  </si>
  <si>
    <t>Строительство ВЛИ-0,4 кВ фид. 6 от ТП-54 проводом СИП-2 4х95 общей длиной 250 м., г. Всеволожск, ул. 1-я линия</t>
  </si>
  <si>
    <t>К_2000002212</t>
  </si>
  <si>
    <t>Строительство ВЛ-0,4 кВ ТП-234, L=505 м., ул.Майская, д.16, п. Токсово (Епихина Р.В. № 22/Д-431 от 11.07.2022 г.)</t>
  </si>
  <si>
    <t>P_2520031277</t>
  </si>
  <si>
    <t>Строительство кабельного киоска от ТП-292, Всеволожский пр., г. Всеволожск (ООО «Александр» №23/Д-583 от 18.12.2023 г.)</t>
  </si>
  <si>
    <t>Р_2520032636</t>
  </si>
  <si>
    <t>Строительство ВЛИ-0,4 кВ ф.3 от ТП-234, L=61м., ул.Озерная , г.п. Токсово.(Цлаф М.Л. № 24/Д-238 от 24.06.2024 г.)</t>
  </si>
  <si>
    <t>P_2520031279</t>
  </si>
  <si>
    <t>Строительство ВЛИ-0,4 кВ  от ТП-269, L=260 м., ул. Слепухина, г.Всеволожск (Некрасова А.В.  24/Д-001 от 02.02.2024г.)</t>
  </si>
  <si>
    <t>Р_2520032237</t>
  </si>
  <si>
    <t xml:space="preserve">Строительство КЛ-0,4 кВ от ТП-183, L=15 м., кабельного киоска, пр. Октябрьский, г. Всеволожск. (ИП Исаенков В.В. 24/Д-578 от 19.12.24)
</t>
  </si>
  <si>
    <t>Р_2520032430</t>
  </si>
  <si>
    <t xml:space="preserve">Установка оборудования для подключения высоковольтного узла учета в ТП-107, ул. Пожвинская, г. Всеволожск (ООО «РосЭнергоСистемы» № ОД-22/Д-063 от 21.03.2022 г.)      </t>
  </si>
  <si>
    <t>Р_2510032638</t>
  </si>
  <si>
    <t>Реконструкция РУ-10 кВ ТП-431, п. Токсово (МОУ «СОШ «ТЦО им. Петрова В.Я. № ОД-21/Д-059 от 12.04.2021г.)»</t>
  </si>
  <si>
    <t>L_2100001524</t>
  </si>
  <si>
    <t>Реконструкция ТП-220. Замена существующего трансформатора на ТМГ-400/10/0,4 кВ, ул. Первомайская, п. Токсово (Титова А.А. № 23/Д-146 от 03.04.2023г.)</t>
  </si>
  <si>
    <t>N_2300031505</t>
  </si>
  <si>
    <t>Реконструкция ТП-221. Замена существующего трансформатора ТМГ-400/10/0,4 на ТМГ-630/10/0,4 кВ г.п. Токсово (ИП Соловьева Ю.М. № 24/Д-210 от 24.06.2024 г.)</t>
  </si>
  <si>
    <t>Р_2510032510</t>
  </si>
  <si>
    <t>г. Всеволожск, реконструкция ВЛ-0,4 кВ ф. 2 от ТП-120 по ул. Обороны и пер. Теневому L=750м</t>
  </si>
  <si>
    <t xml:space="preserve"> I_2000001242</t>
  </si>
  <si>
    <t>Реконструкция ВЛ-0,4 кВ фид. 1 от ТП-309, от оп. № 11 до оп. № 11/1, L= 40 м., ул. Гагарина, д. 9, п. Токсово (Подорогин И.С. 21/Д-010 от 26.01.21)</t>
  </si>
  <si>
    <t>L_2100031211</t>
  </si>
  <si>
    <t>Реконструкция 3 ВЛ-0,4 кВ от ТП-15 ф. 2, 7, 14 с переключением на ТП-342, L=1546 м ,г. Всеволожск</t>
  </si>
  <si>
    <t>N_2300012113</t>
  </si>
  <si>
    <t>Реконструкция ВЛ-0,4 кВ ТП-221 фид. 3, L=45 м., ул. Советов, г.п. Токсово (ИП Соловьева Ю.М. № 24/Д-210 от 24.06.2024 г.)</t>
  </si>
  <si>
    <t>Р_2510032239</t>
  </si>
  <si>
    <t>Реконструкция ВЛ-0,4 кВ ТП-139 фид. 4, L=30 м., ул. Совхозная, г. Всеволожск (Коротких А.И., № 23/Д-648 от 29.01.2024 г.)</t>
  </si>
  <si>
    <t>P_2510031280</t>
  </si>
  <si>
    <t>Реконструкция ВЛ-0,4 кВ ТП-117 фид. 9, L=250 м., ул. Советская, г. Всеволожск (Фролова Д.Н., № 22/Д-049 от 18.02.2022 г.)</t>
  </si>
  <si>
    <t>P_2510031281</t>
  </si>
  <si>
    <t>Реконструкция ВЛ-0,4 кВ ТП-220 фид. 3, L=295 м., ул. Советов, уч.84, г.п.Токсово (Котенкова И.А., № 24/Д-383 от 16.09.2024 г.)</t>
  </si>
  <si>
    <t>P_2510031282</t>
  </si>
  <si>
    <t>Реконструкция ВЛ-0,4 кВ ТП-221 фид.2, L=63 м., пер.Новый,  г.п.Токсово (Бегеш С.В. № 24/Д-395 от 25.09.2024 г.)</t>
  </si>
  <si>
    <t>P_2510031283</t>
  </si>
  <si>
    <t>Реконструкция ВЛ-0,4 кВ ТП-301 фид.1, L=305 м., пер.Новый, уч.5, г.п.Токсово (Виноградова А.И., Хотулева С.В., Хотулев А.В. № 24/Д-251 от 08.07.2024 г.)</t>
  </si>
  <si>
    <t>P_2510031284</t>
  </si>
  <si>
    <t xml:space="preserve">пос.Рахья,ВЛ-0,4кВ от ТП-38 по ул.Комсомола,СИП-2 3х95+1х95, L=540м   </t>
  </si>
  <si>
    <t>E_0000001231</t>
  </si>
  <si>
    <t>Строительство 2ВЛИ-0,4 кВ от ТП-223, L1=195 м., L2=25 ул. Инженерная, г.п. Токсово (Пугачева Л.М. № 22/Д-482 от 21.07.2022 г.)</t>
  </si>
  <si>
    <t>Р_2520032238</t>
  </si>
  <si>
    <t>Строительство ВЛИ-0,4 кВ от ТП-221, L=295 м., ул. Советов, г.п. Токсово (ИП Соловьева Ю.М. № 24/Д-210 от 24.06.2024 г.)</t>
  </si>
  <si>
    <t>Р_2520032639</t>
  </si>
  <si>
    <t xml:space="preserve">Строительство КЛ-0,4 кВ от ТП-302, ф.2, L=20м., ВЛ-0,4   L=326м, ул. Шишканя, г. Всеволожск. (НКО БФ Приют для животных Вера-Надежда-Любовь 24/Д-506 от 25.11.24)
</t>
  </si>
  <si>
    <t>Р_2520032640</t>
  </si>
  <si>
    <t>Строительство КТП-630/10-0,4 с трансформатором  630 кВА  взамен ТП-149, ул. Лиственная, г. Всеволожск». (ООО «Синай» 22/Д-380, 22/Д-381, 22/Д-382,  22/Д-383, 22/д-384 от 27.06.2022 г.)</t>
  </si>
  <si>
    <t>N_2300032507</t>
  </si>
  <si>
    <t>месяцев</t>
  </si>
  <si>
    <t>Реконструкция ТП-280. Замена существующего трансформатора ТМГ-400/10/0,4  на ТМГ-630/10/0,4 кВ, г. Всеволожск, ул. Приютинская, участок №22, к.н. 47:07:1301093:507; к.н. 47:07:1301093:508. (ООО «МВМ Инжиниринг» № 22/З-385 от 10.06.2022 г.; №22/З-379 от 10.06.2022г)</t>
  </si>
  <si>
    <t>N_2300032506</t>
  </si>
  <si>
    <t>Установка двух ячеек КСО в РУ-10кВ РП-5(ООО "Инвест-арена" ОД-17/Д-086 от 20.09.2019)</t>
  </si>
  <si>
    <t>P_2520033639</t>
  </si>
  <si>
    <t>Реконструкция ПП-4. Замена существующего трансформатора ТМГ-400/10/0,4 на ТМГ-630/10/0,4 кВ, замена 3-х ячеек в РУ-0,4кВ. г.п. Токсово (ИП Карнаухов А.А. 23/Д-450 от 05.09.23; ИП Карнаухова О.С. 23/З-451 от 05.09.23)</t>
  </si>
  <si>
    <t>Р_2510032511</t>
  </si>
  <si>
    <t>Реконструкция ТП-88. Замена существующего трансформатора ТМГ-250/10/0,4 на ТМГ-400/10/0,4 кВ ул.Новоладожская-Щегловская, г.Всеволожск, ул. Ладожская уч.46 (Шмарева О.А. № 24/З-283 от 09.07.2024 г.)</t>
  </si>
  <si>
    <t>P_2510031507</t>
  </si>
  <si>
    <t xml:space="preserve">г.Всеволожск, КЛ-6кВ от РУ-6кВ ПС-640 яч.№1, до 1-ой кабельной опоры к ТП-221, L=0,05км, от РУ-6кВ ПС-640 яч.№2, до 1-ой кабельной опоры к ТП-132, L=0,15км </t>
  </si>
  <si>
    <t>Н_2000000132</t>
  </si>
  <si>
    <t xml:space="preserve">Реконструкция ВЛ-0,4 кВ фид. 5 от ТП-150, L= 100 м., пер. Армянский,г. Всеволожск  (ООО «ТРД» 20/Д-512 от 25.11.20)»               </t>
  </si>
  <si>
    <t>L_2100032202</t>
  </si>
  <si>
    <t>Реконструкция ВЛ-0,4 кВ фид.24 ТП-243, L= 150 м., Армянский пер., г. Всеволожск  (Мкртчян А.С. ОД-20/Д-239 от 03.07.20 г.)</t>
  </si>
  <si>
    <t>N_2300032226</t>
  </si>
  <si>
    <t>Строительство ВЛИ-0,4 кВ от ф.баня до 2БКТП-245, L-283 м.,п.Токсово ( «Токсовская баня» 18/Д-010 )</t>
  </si>
  <si>
    <t>К_2000032210</t>
  </si>
  <si>
    <t>Перераспределение сетей 0,4 кВ между:  ТП-28, L-230 м., ТП-29, L-280 м., ТП-55Р, L- 587 м., г. п. Рахья, СНТ «Косой карьер». (Васильева Г.М. № 22/З-489 от 30.06.22 г., Зазулина Е.С. № 24/З-576 от 19.12.24 г., Васильева С.В. № 24/З-505 от 11.11.24 г., Баленков Н.М. № 24/З-455 от 14.10.24 г., Степанова А.К., Степанов Е.С. № 24/З-281 от 08.07.24 г., Мильчаков А.Р. № 24/З-062 от 28.02.24 г.)</t>
  </si>
  <si>
    <t>Р_2500002216</t>
  </si>
  <si>
    <t>г.п.Рахья, реконструкция ВЛ-10кВ от РТП-633 до ТП-2 Грибное, L≈400 м</t>
  </si>
  <si>
    <t xml:space="preserve"> E_2000000117</t>
  </si>
  <si>
    <t>Реконструкция ВЛ-0,4 кВ  ТП-69 фид.12, L=720 м., пр. Тургенева, г. Всеволожск</t>
  </si>
  <si>
    <t>J_2000001294</t>
  </si>
  <si>
    <t>Pеконструкция КЛ-10кВ от ПС-525 ф.525-203   L~200м,    ул. Гоголя, г.Всеволожск</t>
  </si>
  <si>
    <t>J_2200001312</t>
  </si>
  <si>
    <t>Реконструкция ВЛИ-0,4кВ ф.3 от РУ-0,4кВ ТП-231 L=350м, п.Токсово (Сорокина Д.А., Кирпичников Р.И.; И.А. 23/Д-365 от 17.08.23)</t>
  </si>
  <si>
    <t>O_2400032229</t>
  </si>
  <si>
    <t>Реконструкция ВЛ-0,4кВ ф.4 ТП-38, L=80 м., ул.Озерная уч.7-Б, г.п. Токсово  (Черкашина И.В. № 22/Д-661 от 16.10.2022г.)</t>
  </si>
  <si>
    <t>О_2410031269</t>
  </si>
  <si>
    <t>Реконструкция ВЛ-0,4 кВ фид. 2 ТП-43, L=310м., ул.Лыжная, уч.28-А, п. Токсово (Ковальчук Р.А.  23/З-084 от 07.03.2023г.)</t>
  </si>
  <si>
    <t>N_2300031259</t>
  </si>
  <si>
    <t>Реконструкция ВЛ-0,4 кВ фид.2 от ТП-210 L-440м ул.Дружбы г.Токсово (Хромов А.Ю. 21/Д-633 от 26.11.2021)</t>
  </si>
  <si>
    <t>М_2200031247</t>
  </si>
  <si>
    <t>Реконструкция ВЛ-0,4 кВ фид.1 от ТП-20, L=350м., Приозерское ш., д.75, д.Агалатово (Романов А.Б. 21/Д-064 от 25.03.2021г.)</t>
  </si>
  <si>
    <t>O_2400031262</t>
  </si>
  <si>
    <t>Реконструкция ВЛ-0,4 кВ  ф.3 от ТП-88, L=450 м., ул.Николаевская, уч.76,  г. Всеволожск. ( Осипов Д.В.  ОД-№ 23/Д-159 от 25.04.2023 г.)</t>
  </si>
  <si>
    <t>O_2410032233</t>
  </si>
  <si>
    <t xml:space="preserve">«Строительств  КЛ-0,4 кВ от РУ-0,4 кВ ТП-245, L= 250,  Привокзальная площадь, д. 2., п. Токсово ( ИП Матвеев  20/Д-319 от 17.08.20)»               </t>
  </si>
  <si>
    <t>L_2100003269</t>
  </si>
  <si>
    <t>Стр-во  ВЛИ-0,4кВ L=0,2км, ул.Чайное озеро, уч.19А, Токсово (Соловьев С.С. ОД-19/Д-373 от 01.08.2019)</t>
  </si>
  <si>
    <t>L_2100031601</t>
  </si>
  <si>
    <t>Строительство КТПн 160/10/0,4 кВ, ВЛЗ-10 кВ от оп.74 фид. 601-03 L-25 м., ВЛИ-0,4 кВ от КТПн до точки присоединения L-100 м. ул. Лесгафта, д. 15, г. п. Токсово»  (ИП Колесник И.В., ИП Левашин В.Н. 23/Д-242 от 02.06.23 г.)</t>
  </si>
  <si>
    <t>N_2300032621</t>
  </si>
  <si>
    <t>Строительство КТП-П-630/10/0,4 кВ взамен ТП-23, с силовым трансформатором 400 кВА, ул. Дмитриевская, п. Токсово (ИП Наумов Д.Ю. №21/Д-612 от 01.12.2021 г.)</t>
  </si>
  <si>
    <t>N_2300032505</t>
  </si>
  <si>
    <t>Строительство ТП 10/0,4, с трансформатором ТМГ 160 кВА; 2КЛ-10 кВ L-2х50 м.; КЛ-0,4 кВ L-180 м., ст. Бернгардовка, Привокзальная площадь, г. Всеволожск» (ИП Сукиасян Т.М., ИП Оганисян Г.Г., ИП Лыкова К.А.  22/Д-551 от  10.08.22 г.)</t>
  </si>
  <si>
    <t>N_2300032618</t>
  </si>
  <si>
    <t>Строительство КЛ-0,4 кВ от проектируемой КТПН-10/0,4 кВ , L-100 м., ул. Глухая, уч. 1А, п. Токсово» (ИП Карнаухов А.А., 23/Д-450 от 20.09.23 г.)</t>
  </si>
  <si>
    <t>N_2300032421</t>
  </si>
  <si>
    <t>г.Всеволожск,ВЛ-0,4кВ от ТП-88 по ул.Евграфова,СИП-2 3х95+1х95, L=800м</t>
  </si>
  <si>
    <t>E_0000000222</t>
  </si>
  <si>
    <t>Строительство кабельного киоска от ТП-2, ул. Приютинская, уч. 38, г. Всеволожск (ООО "СпецЛимТранс" 24/Д-149 от 07.05.24)</t>
  </si>
  <si>
    <t>О_2420032630</t>
  </si>
  <si>
    <t xml:space="preserve">Строительство КТПП-400/10/0,4 кВ с трансформатором 250 кВА взамен ТП-206, ВЛИ-0,4 кВ, L=300 м., кабельного киоска,  ул. Санаторная, г. п. Токсово (СПБ ГБУ ДО СШОР "Знамя" ОД-№24/Д-051 от 25.03.24 г.)
</t>
  </si>
  <si>
    <t>О_2420032634</t>
  </si>
  <si>
    <t>Заключен договор с подрядчиком на ПИР  16.05.18г. ПИР согласован СМР переносится в ИПР 2025-2029гг. из-за уточнения количества заключенных договоров на тех. прис. (АОТС 07.02.24) / в 2024г выполнен 1 этап работ, запланированный на 2025г , в 2025г. завершение финансирования 1 этапа</t>
  </si>
  <si>
    <t>Строительство совместно с титулом I_0000000136,  Завершение финансирования в 2025г.</t>
  </si>
  <si>
    <t>СЗ № С/1051 от 23.11.2023 Мероприятия по технологическому присоединению  (ИП Карнаухов ОД-23/Д-450 от 20.09.23 г.) изменение технических решений, титул выполнен в рамках ВД до 150кВт</t>
  </si>
  <si>
    <t>КЛ-6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</si>
  <si>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</si>
  <si>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</si>
  <si>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</si>
  <si>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</si>
  <si>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</si>
  <si>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автомобиль легковой ВАЗ (НИВА) 1шт</t>
  </si>
  <si>
    <t>J_2000000433</t>
  </si>
  <si>
    <t>офисные программы</t>
  </si>
  <si>
    <t>J_2000000447</t>
  </si>
  <si>
    <t>1.6.3</t>
  </si>
  <si>
    <t>автомобиль легковой ВАЗ (НИВА) 1 шт</t>
  </si>
  <si>
    <t>J_2100000435</t>
  </si>
  <si>
    <t>1.6.4</t>
  </si>
  <si>
    <t>Автогидроподъемник</t>
  </si>
  <si>
    <t>J_2100000436</t>
  </si>
  <si>
    <t>1.6.5</t>
  </si>
  <si>
    <t>Автомобиль УАЗ</t>
  </si>
  <si>
    <t>J_2200000437</t>
  </si>
  <si>
    <t>1.6.7</t>
  </si>
  <si>
    <t>J_2300000440</t>
  </si>
  <si>
    <t>1.6.8</t>
  </si>
  <si>
    <t>автомобиль легковой ВАЗ (НИВА)1 шт</t>
  </si>
  <si>
    <t>J_2400000442</t>
  </si>
  <si>
    <t>1.6.9</t>
  </si>
  <si>
    <t>Покупка электроинструмента и вспомогательных материалов для выполнения ИПР</t>
  </si>
  <si>
    <t>J_2000000455</t>
  </si>
  <si>
    <t>прицепной измельчитель ТОРНАДО М350</t>
  </si>
  <si>
    <t>О_2400000459</t>
  </si>
  <si>
    <t>Строительство КВЛ-0,4 кВ от ТП-217, L=71 м.,пр. Алексеевский, г. Всеволожск. (Ясашнев В.С. № 24/Д-535 от 12.12.2024 г.)</t>
  </si>
  <si>
    <t>P_2520031604</t>
  </si>
  <si>
    <t>Реконструкция ВЛ-0,4 кВ ТП-308 фид. 6, L=397 м., ул. Кривое озеро, г.п. Токсово. (Бродоцкая М.А., № 21/Д-439 от 22.08.2021 г.)</t>
  </si>
  <si>
    <t>P_2510031605</t>
  </si>
  <si>
    <t>Реконструкция ВЛ-0,4 кВ ТП-307 ф.3, L=290 м., Колтушское ш., г.Всеволожск (Агаева Л.А.. № 22/Д-122 от 29.03.2022 г.)</t>
  </si>
  <si>
    <t>P_2510031285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</si>
  <si>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2025г.(АОТС от 26.01.24)/Титул не выполнен в связи с прекращением деятельности предприятия в качестве ТСО</t>
  </si>
  <si>
    <t>СЗ С/639 от 28.07.23 Мероприятия по технологическому присоединению (ООО «МВМ Инжиниринг» № 22/З-385 от 10.06.2022 г.; №22/З-379 от 10.06.2022г)  Титул выполнен в 2025г.</t>
  </si>
  <si>
    <t>СЗ С/268 от 23.03.2025 Выполнение обязательств по договору на технологическое присоединение с заявителем  (Договор ОД-17/Д-086 от 20.09.2019г.)/  Титул выполнен в 2025г.</t>
  </si>
  <si>
    <t>С/З №С/691 от 19.08.25 мероприятия по технологическому присоединению (ИП Карнаухов А.А. 23/Д-450 от 05.09.23; ИП Карнаухова О.С. 23/З-451 от 05.09.23)/  Титул выполнен в 2025г.</t>
  </si>
  <si>
    <t>С/З №С/747 от 09.09.25 мероприятия по технологическому присоединению (Шмарева О.А. № 24/З-283 от 09.07.2024 г.)/  Титул выполнен в 2025г.</t>
  </si>
  <si>
    <t>Мероприятия по технологическому присоединению МОУ «СОШ «ТЦО им. Петрова В.Я. № ОД-21/Д-059 от 12.04.2021г     // СЗ С/421 от 19.07.2021// Титул выполнен в 2025г.</t>
  </si>
  <si>
    <t>СЗ № С/933 от 24.10.2023 Мероприятия по технологическому присоединению (Титова А.А. № 23/Д-146 от 03.04.2023г., Славов М.М.№23/Д-204 от 04.05.2023г.)/  Титул выполнен в 2025г.</t>
  </si>
  <si>
    <t>С/З №С/413 от 25.04.25 мероприятия по технологическому присоединению (ИП Соловьева Ю.М.  24/Д-210 от 24.06.2024г.)/ Титул выполнен в 2025г.</t>
  </si>
  <si>
    <t>СЗ С/658 от 08.07.2022 (Хромов А.Ю. 21/Д-633 от 26.11.2021)/ Титул выполнен в 2025г.</t>
  </si>
  <si>
    <t>СЗ № С/65 от 30.01.2025 Мероприятия по технологическому присоединению (Епихина Р.В. № 22/Д-431 от 11.07.2022 г.) Титул не выполнен в связи с прекращением деятельности предприятия в качестве ТСО</t>
  </si>
  <si>
    <t>СЗ № С/67  от 30.01.25 Мероприятия по технологическому присоединению ( ООО "Парадиз "ОД-№ 24/Д-067 от 18.05.2024 г.)/ Титул выполнен в 2025г.</t>
  </si>
  <si>
    <t>СЗ № С/329  от 24.04.24 Мероприятия по технологическому присоединению (ООО Опека-групп 23/Д-232 от 02.06.23)/ ввод объекта состоялся в 2025г</t>
  </si>
  <si>
    <t>АОТС от 26.01.24/ Титул не выполнен в связи с прекращением деятельности предприятия в качестве ТСО</t>
  </si>
  <si>
    <t>В связи с отсутствием тарифных источников, строительство титула перенесено на 2025г. (ДВ от 05.02.2024)/ Титул выполнен в 2025г.</t>
  </si>
  <si>
    <t>Титул введен в 2025г</t>
  </si>
  <si>
    <t>/ Титул не выполнен в связи с прекращением деятельности предприятия в качестве ТСО</t>
  </si>
  <si>
    <t>СЗ с/69 от 31.01.2024 (Сорокина Д.А., Кирпичников Р.И.; И.А. 23/Д-365 от 17.08.23)/ Титул не выполнен в связи с прекращением деятельности предприятия в качестве ТСО</t>
  </si>
  <si>
    <t xml:space="preserve">СЗ № С/558 от 06.08.2024 Мероприятия по технологическому присоединению (Черкашина И.В. № 22/Д-661 от 16.10.2022г.)/ Титул не выполнен в связи с прекращением деятельности предприятия в качестве ТСО </t>
  </si>
  <si>
    <t xml:space="preserve">СЗ № С/1034 от 20.11.2023 Мероприятия по технологическому присоединению (Ковальчук Р.А.  23/З-084 от 07.03.2023г.)/ Титул не выполнен в связи с прекращением деятельности предприятия в качестве ТСО </t>
  </si>
  <si>
    <t>СЗ С/658 от 08.07.2022 Мероприятия по технологическому присоединению (Хромов А.Ю. 21/Д-633 от 26.11.2021)/ Титул не выполнен в связи с прекращением деятельности предприятия в качестве ТСО</t>
  </si>
  <si>
    <t>СЗ № С/78 от 02.02.2024 Мероприятия по технологическому присоединению (Романов А.Б. 21/Д-064 от 25.03.2021г.)/ Титул не выполнен в связи с прекращением деятельности предприятия в качестве ТСО</t>
  </si>
  <si>
    <t>СЗ №С/836 от 07.11.24 Мероприятия по технологическому присоединению( Осипов Д.В.  ОД-№ 23/Д-159 от 25.04.2023 г.)/ Титул не выполнен в связи с прекращением деятельности предприятия в качестве ТСО</t>
  </si>
  <si>
    <t>СЗ С/867 от 06.11.2025  мероприятия по технологическому присоединению (Бродоцкая М.А. 21-Д-439  от 22.08.2021)/ Титул не выполнен в связи с прекращением деятельности предприятия в качестве ТСО</t>
  </si>
  <si>
    <t>СЗ С/901 от 21.11.2025  Мероприятия по технологическому присоединению  (Агаева Л.А.. № 22/Д-122 от 29.03.2022 г.)/ Титул выполнен в 2025г.</t>
  </si>
  <si>
    <t>В связи с исполнением АО в 2023г по внеплановым работам, связанными с технологическим присоединением, титул перенесен в ИПР 2025г.(АОТС 26.01.2024)/ Титул не выполнен в связи с прекращением деятельности предприятия в качестве ТСО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</si>
  <si>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28.03.24)/ Титул не выполнен в связи с прекращением деятельности предприятия в качестве ТСО</t>
  </si>
  <si>
    <t>В связи с отсутствием тарифных источников, строительство титула перенесено в ИПР 2025-2029гг. (АТО 10.06.2022)/ Планируются работы за счет иного источника (компенсация ЛЭ) в 2024г / Титул выполнен в 2025г.</t>
  </si>
  <si>
    <t>СЗ №С/320 от 15.06.21/ Мероприятия по технологическому присоединению  (ООО «ТРД» 20/Д-512 от 25.11.20)  / Титул выполнен в 2025г.</t>
  </si>
  <si>
    <t>СЗ  С/614 от 18.07.2023   Мероприятия по технологическому присоединению (Мкртчян А.С. ОД-20/Д-239 от 03.07.20 г.) / Титул выполнен в 2025г.</t>
  </si>
  <si>
    <t>/ Титул выполнен в 2025г.</t>
  </si>
  <si>
    <t>СЗ №С/320 от 15.06.21/ Титул выполнен в 2025г.</t>
  </si>
  <si>
    <t xml:space="preserve"> СЗ №С/956 от 30.10.2023/ Титул выполнен в 2025г.</t>
  </si>
  <si>
    <t>СЗ С/412 от 25.04.2025  Мероприятия по технологическому присоединению  (Коротких А.И. № 23/Д-648 от 29.01.2024 г.)/ Титул выполнен в 2025г.</t>
  </si>
  <si>
    <t>СЗ С/411 от 25.04.2025  Мероприятия по технологическому присоединению  (Фролова Д.Н. № 22/Д-049 от 18.02.2022 г.)/ Титул выполнен в 2025г.</t>
  </si>
  <si>
    <t>СЗ С/517 от 04.06.2025  Мероприятия по технологическому присоединению (Котенкова И.А., № 24/Д-383 от 16.09.2024 г.)/ Титул не выполнен в связи с прекращением деятельности предприятия в качестве ТСО</t>
  </si>
  <si>
    <t>СЗ С/591 от 04.07.2025  Мероприятия по технологическому присоединению  (Бегеш С.В. № 24/Д-395 от 25.09.2024 г.)/ Титул выполнен в 2025г.</t>
  </si>
  <si>
    <t>СЗ С/608 от 11.07.2025  Мероприятия по технологическому присоединению  (Виноградова А.И., Хотулева С.В., Хотулев А.В. № 24/Д-251 от 08.07.2024 г.)/ Титул не выполнен в связи с прекращением деятельности предприятия в качестве ТСО</t>
  </si>
  <si>
    <t>СЗ № С/838 от 02.10.2023 Мероприятия по технологическому присоединению (Кулешов Д.А. 21/З-163 от 09.04.2021г.)   взамен J_1900000243  /Титул введен в 2024г, финансирование завершено в 2025г</t>
  </si>
  <si>
    <t>/Титул введен в 2024г, финансирование завершено  в 2025г</t>
  </si>
  <si>
    <t>титул начат в 2024г в связи с обращением заявителя на тех.присоединение ( Виноградова С.Г. 24/Д-012 от 02.02.24г.)/ Титул выполнен в 2025г.</t>
  </si>
  <si>
    <t>В связи с уточнением договоров ТП титул перенесен на 2024г.(АОТС от 26.01.24) / Титул выполнен в 2025г.</t>
  </si>
  <si>
    <t xml:space="preserve"> СЗ №С/85 от 05.02.2024/ Титул выполнен в 2025г.</t>
  </si>
  <si>
    <t>СЗ № С/910 от 03.12.2024 Мероприятия по технологическому присоединению  (Амелина И.О. № 23/Д-346 от 27.07.2023г.)/ Титул выполнен в 2025г.</t>
  </si>
  <si>
    <t>СЗ № С/1000 от 28.12.2024 Мероприятия по технологическому присоединению (СергеевВ.Н. № ОД-23/Д-516 от 30.11.2023 г.)/ Титул выполнен в 2025г.</t>
  </si>
  <si>
    <t>СЗ № С/14-1 от 16.01.2025 Мероприятия по технологическому присоединению (Кравцова В.В. № ОД-23/Д-359 от 15.08.2023 г.)/ Титул выполнен в 2025г.</t>
  </si>
  <si>
    <t>СЗ №С/67 от 30.01.25 Мероприятия по технологическому присоединению  ( ООО "Парадиз" ОД-№ 24/Д-067 от 18.05.2024 г.)/ Титул выполнен в 2025г.</t>
  </si>
  <si>
    <t>СЗ № С/68 от30.01.2025 Мероприятия по технологическому присоединению  (Новикова Н.Н. № 23/Д-461 от 25.09.2023г.)/ Титул выполнен в 2025г.</t>
  </si>
  <si>
    <t>СЗ №С/227 от 14.03.25 Мероприятия по технологическому присоединению  ( ИП Афанасьев В.В., ИП Муравьев А.А. ОД-№ 23/Д-117 от 11.04.2023 г.)/ Титул выполнен в 2025г.</t>
  </si>
  <si>
    <t>С/З №С/158 от 24.02.25 Мероприятия по технологическому присоединению  ( ИП Черных С.Б. ОД-№ 24/Д-141 от 06.05.2024 г.)/ Титул выполнен в 2025г.</t>
  </si>
  <si>
    <t>Титул начат в 2024г.В связи с выполнением мероприятий по технологическому присоединению ( Иванова Н.С.  23/Д-500 от 26.10.23г)/ Титул выполнен в 2025г.</t>
  </si>
  <si>
    <t>Производственная необходимость СЗ №С/498 от 30.06.2020// Титул не выполнен в связи с прекращением деятельности предприятия в качестве ТСО</t>
  </si>
  <si>
    <t>В связи с отсутствием тарифных источников, строительство титула перенесено в  2023г. (АТО 28.02.2022)/// Титул не выполнен в связи с прекращением деятельности предприятия в качестве ТСО</t>
  </si>
  <si>
    <t>СЗ С/546 от 28.06.23  Мероприятия по технологическому присоединению (ООО "Татнефть-АЗС-Северо-Запад" 22/Д-559 от 06.09.22)/ титул введен в 2024г, / финансирование завершено в 2025г</t>
  </si>
  <si>
    <t>СЗ №С/320 от 15.06.21/ мероприятия по технологическому присоединению ( ИП Матвеев  20/Д-319 от 17.08.20)/ Титул не выполнен в связи с прекращением деятельности предприятия в качестве ТСО</t>
  </si>
  <si>
    <t>СЗ №С/320 от 15.06.21/ мероприятия по технологическому присоединению  (Соловьев С.С. ОД-19/Д-373 от 01.08.2019)/ Титул не выполнен в связи с прекращением деятельности предприятия в качестве ТСО</t>
  </si>
  <si>
    <t>СЗ С/552 от 30.06.23  Мероприятия по технологическому присоединению ( Ип Колесник И.В., ИП Левашин В.Н. 23/Д-242 от 02.06.23)/ Титул выполнен в 2025г.</t>
  </si>
  <si>
    <t>СЗ С/581 от 07.07.23 Мероприятия по технологическому присоединению (ИП Наумов Д.Ю. 21/Д-613 от 01.12.2021) // Титул выполнен в 2025г.</t>
  </si>
  <si>
    <t>СЗ С/221 от 21.03.23  Мероприятия по технологическому присоединению (ИП Сукиасян Т.М., ИП Оганисян Г.Г., ИП Лыкова К.А.  22/Д-551 от  10.08.22 г.) /Погашение задолженности в рамках ликвидационной комиссии</t>
  </si>
  <si>
    <t>С/З №С/554 от 06.08.24 Мероприятия по технологическому присоединению (ООО "СпецЛимТранс" 24/Д-149 от 07.05.24)// Титул выполнен в 2025г.</t>
  </si>
  <si>
    <t>С/З №С/918от 05.12.24 Мероприятия по технологическому присоединению  (СПБ ГБУ ДО СШОР "Знамя" ОД-№24/Д-051 от 25.03.24 г.)/ Титул не выполнен в связи с прекращением деятельности предприятия в качестве ТСО</t>
  </si>
  <si>
    <t>СЗ №С/868 от 06.11.2025  мероприятия по технологическому присоединению (Ясаншев В.С. 24-Д-535 от 12.12.2024)// Титул выполнен в 2025г.</t>
  </si>
  <si>
    <t>Мероприятия по технологическому присоединению, («Токсовская баня» 18/Д-010 )// Титул выполнен в 2025г.</t>
  </si>
  <si>
    <t>СЗ С/646-1 от 01.08.2025г// Титул выполнен в 2025г.</t>
  </si>
  <si>
    <t>С/З №С/414 от 25.04.25 мероприятия по технологическому присоединению (Пугачева Л.М. 22/Д-482 от 21.07.2022г.)// Титул выполнен в 2025г.</t>
  </si>
  <si>
    <t>С/З №С/413 от 25.04.25 мероприятия по технологическому присоединению (ИП Соловьева Ю.М.  24/Д-210 от 24.06.2024г.)// Титул выполнен в 2025г.</t>
  </si>
  <si>
    <t>С/З №С/ от 28.04.25 мероприятия по технологическому присоединению (НКО БФ Приют для животных Вера-Надежда-Любовь 24/Д-506 от 25.11.24)// Титул выполнен в 2025г.</t>
  </si>
  <si>
    <t>СЗ С/7325 от 31.08.23 Мероприятия по технологическому присоединению (ООО «Синай» 22/Д-380, 22/Д-381, 22/Д-382,  22/Д-383, 22/д-384 от 27.06.2022 г.)// Титул выполнен в 2025г.</t>
  </si>
  <si>
    <t>СЗ С/249 от 29.03.2023 Выполнение обязательств по договору на технологическое присоединение с заявителем (Договор №ОД-22/Д-585 от 27.03.2023г.)// Титул выполнен в 2025г.</t>
  </si>
  <si>
    <t>СЗ № С/1053 от 23.11.2023 Мероприятия по технологическому присоединению  (ИП Сукиасян Р.М., Грещук М.Н. ОД-23/Д-548 от 09.11.23 г.)// Титул выполнен в 2025г.</t>
  </si>
  <si>
    <t>СЗ С/222 от 21.03.23  Мероприятия по технологическому присоединению (ООО «Дорога Жизни»  22/З-779 от  29.12.22 г.)/ Титул не выполнен в связи с прекращением деятельности предприятия в качестве ТСО</t>
  </si>
  <si>
    <t>С/З №С/789 от 25.10.24 Мероприятия по технологическому присоединению (ИП Жарова Е.В. ОД-№24/Д-212 от 07.06.24 г.)/ Титул выполнен в 2025г.</t>
  </si>
  <si>
    <t>СЗ № С/65 от30.01.2025 Мероприятия по технологическому присоединению  (Епихина Р.В. № 22/Д-431 от 11.07.2022 г.)/ Титул не выполнен в связи с прекращением деятельности предприятия в качестве ТСО</t>
  </si>
  <si>
    <t>С/З №С/66 от 30.01.25 Мероприятия по технологическому присоединению  ( ООО "Александр" ОД-№ 23/Д-583 от 18.12.2023 г.)/ Титул выполнен в 2025г.</t>
  </si>
  <si>
    <t>СЗ № С/228 от 14.03.2025 Мероприятия по технологическому присоединению (Цлаф М.Л. № 24/Д-238 от 24.06.2024 г.)/ Титул выполнен в 2025г.</t>
  </si>
  <si>
    <t>СЗ №С/229 от 14.03.25 Мероприятия по технологическому присоединению (Некрасова А.В.  24/Д-001 от 02.02.2024г.)/ Титул выполнен в 2025г.</t>
  </si>
  <si>
    <t>С/З №С/230 от 14.03.25 мероприятия по технологическому присоединению (ИП Исаенков В.В. 24/Д-578 от 19.12.24)/ Титул выполнен в 2025г.</t>
  </si>
  <si>
    <t>С/З №С/350 от 16.04.25 мероприятия по технологическому присоединению  ( ООО «РосЭнергоСистемы» 22/Д-063  от 21.03.2022г)/ Титул выполнен в 2025г.</t>
  </si>
  <si>
    <t>Договор лизинга №14957-СПб-24-АМ-Л от 24.05.24/ В связи с ликвидацией предприятия договор лизинга закрыт досрочно в 2025г</t>
  </si>
  <si>
    <t>Производственная необходимость/ Титул не выполнен в связи с прекращением деятельности предприятия в качестве ТСО</t>
  </si>
  <si>
    <t>Договор лизинга №14958-СПб-24-АМ-Л от 24.05.24/ В связи с ликвидацией предприятия договор лизинга закрыт досрочно в 2025г</t>
  </si>
  <si>
    <t>договор лизинга от 16.05.23г. №ЛД-78-3307/23/ В связи с ликвидацией предприятия договор лизинга закрыт досрочно в 2025г</t>
  </si>
  <si>
    <t>договор лизинга от 27.10.23г. №47055-СБП-23-АМ-Л/</t>
  </si>
  <si>
    <t>Договор лизинга  №14959-СПб-24-АМ-Л от 24.05.24/ В связи с ликвидацией предприятия договор лизинга закрыт досрочно в 2025г</t>
  </si>
  <si>
    <t>Договор лизинга  №14960-СПб-24-АМ-Л от 24.05.24/ В связи с ликвидацией предприятия договор лизинга закрыт досрочно в 2025г</t>
  </si>
  <si>
    <t>Производственная необходимость</t>
  </si>
  <si>
    <t>Договор лизинга ЛД-78-3471-24 от 14.05.24</t>
  </si>
  <si>
    <t>Lada 212140 В 563 СО 47</t>
  </si>
  <si>
    <t>Lada 212140 В 664 ТА 47</t>
  </si>
  <si>
    <t>Lada 4х212140 А052 УА 147</t>
  </si>
  <si>
    <t>1.2.1.1.2</t>
  </si>
  <si>
    <t>1.2.1.1.7</t>
  </si>
  <si>
    <t>1.2.1.1.8</t>
  </si>
  <si>
    <t>1.2.1.1.9</t>
  </si>
  <si>
    <t>1.2.1.1.10</t>
  </si>
  <si>
    <t>1.2.1.1.11</t>
  </si>
  <si>
    <t>1.2.1.1.12</t>
  </si>
  <si>
    <t>1.2.2.1.2</t>
  </si>
  <si>
    <t>1.2.2.1.3</t>
  </si>
  <si>
    <t>1.2.2.1.4</t>
  </si>
  <si>
    <t>1.2.2.1.6</t>
  </si>
  <si>
    <t>1.2.2.1.7</t>
  </si>
  <si>
    <t>1.2.2.1.9</t>
  </si>
  <si>
    <t>1.2.2.1.10</t>
  </si>
  <si>
    <t>1.2.2.1.11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</si>
  <si>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</si>
  <si>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</si>
  <si>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</si>
  <si>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</si>
  <si>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</si>
  <si>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</si>
  <si>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</si>
  <si>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</si>
  <si>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</si>
  <si>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</si>
  <si>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</si>
  <si>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</si>
  <si>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</si>
  <si>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</si>
  <si>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1.2.2.1.42</t>
  </si>
  <si>
    <t>1.2.2.1.43</t>
  </si>
  <si>
    <t>1.4.1</t>
  </si>
  <si>
    <t>1.4.2</t>
  </si>
  <si>
    <t>1.4.3</t>
  </si>
  <si>
    <t>1.4.6</t>
  </si>
  <si>
    <t>1.4.7</t>
  </si>
  <si>
    <t>1.4.8</t>
  </si>
  <si>
    <t>1.4.13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</si>
  <si>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</si>
  <si>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</si>
  <si>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</si>
  <si>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</si>
  <si>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</si>
  <si>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</si>
  <si>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</si>
  <si>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</si>
  <si>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</si>
  <si>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1.6.2</t>
  </si>
  <si>
    <t>1.6.6</t>
  </si>
  <si>
    <t>к приказу Минэнерго России</t>
  </si>
  <si>
    <t>от 25 апреля 2018 г. № 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</si>
</sst>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0" fontId="5" fillId="0" borderId="0"/>
  </cellStyleXfs>
  <cellXfs count="69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NumberFormat="1" applyFont="1" applyBorder="1" applyAlignment="1">
      <alignment horizontal="center" vertical="top"/>
    </xf>
    <xf numFmtId="2" fontId="1" fillId="0" borderId="2" xfId="0" applyNumberFormat="1" applyFont="1" applyFill="1" applyBorder="1" applyAlignment="1">
      <alignment horizontal="center" vertical="center"/>
    </xf>
    <xf numFmtId="49" fontId="1" fillId="0" borderId="2" xfId="2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2" fontId="1" fillId="0" borderId="2" xfId="3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/>
    <xf numFmtId="49" fontId="1" fillId="0" borderId="2" xfId="2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NumberFormat="1" applyFont="1" applyFill="1" applyBorder="1" applyAlignment="1">
      <alignment horizontal="center" vertical="top"/>
    </xf>
    <xf numFmtId="2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2" fontId="4" fillId="0" borderId="2" xfId="2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49" fontId="1" fillId="0" borderId="2" xfId="2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>
      <alignment horizontal="left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justify" vertical="center"/>
    </xf>
    <xf numFmtId="0" fontId="6" fillId="0" borderId="2" xfId="0" quotePrefix="1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2" xfId="2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vertical="center"/>
    </xf>
    <xf numFmtId="0" fontId="4" fillId="0" borderId="2" xfId="2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/>
    </xf>
    <xf numFmtId="49" fontId="4" fillId="0" borderId="2" xfId="1" applyNumberFormat="1" applyFont="1" applyFill="1" applyBorder="1" applyAlignment="1">
      <alignment horizontal="center" wrapText="1"/>
    </xf>
    <xf numFmtId="0" fontId="4" fillId="0" borderId="2" xfId="1" applyNumberFormat="1" applyFont="1" applyFill="1" applyBorder="1" applyAlignment="1">
      <alignment horizontal="center"/>
    </xf>
    <xf numFmtId="49" fontId="4" fillId="0" borderId="2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left" vertical="center" wrapText="1"/>
    </xf>
    <xf numFmtId="49" fontId="8" fillId="0" borderId="2" xfId="1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wrapText="1"/>
    </xf>
    <xf numFmtId="49" fontId="1" fillId="0" borderId="2" xfId="1" applyNumberFormat="1" applyFont="1" applyFill="1" applyBorder="1" applyAlignment="1">
      <alignment horizontal="center" vertical="center"/>
    </xf>
    <xf numFmtId="0" fontId="1" fillId="0" borderId="2" xfId="4" applyNumberFormat="1" applyFont="1" applyFill="1" applyBorder="1" applyAlignment="1" applyProtection="1">
      <alignment horizontal="left" vertical="center" wrapText="1"/>
      <protection locked="0"/>
    </xf>
    <xf numFmtId="2" fontId="4" fillId="0" borderId="2" xfId="1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17" xfId="4"/>
    <cellStyle name="Обычный 3 2" xfId="3"/>
    <cellStyle name="Обычный 7" xfId="1"/>
    <cellStyle name="Обычный 7 13" xfId="2"/>
  </cellStyles>
  <dxfs count="0"/>
  <tableStyles count="0" defaultTableStyle="TableStyleMedium2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36"/>
  <sheetViews>
    <sheetView tabSelected="1" zoomScale="66" zoomScaleNormal="66" workbookViewId="0"/>
  </sheetViews>
  <sheetFormatPr defaultColWidth="9.140625" defaultRowHeight="15.75" x14ac:dyDescent="0.25"/>
  <cols>
    <col min="1" max="1" width="11.28515625" style="1" customWidth="1"/>
    <col min="2" max="2" width="90.42578125" style="1" customWidth="1"/>
    <col min="3" max="3" width="18.7109375" style="1" customWidth="1"/>
    <col min="4" max="4" width="16.5703125" style="1" customWidth="1"/>
    <col min="5" max="5" width="9.42578125" style="1" customWidth="1"/>
    <col min="6" max="6" width="7.5703125" style="1" customWidth="1"/>
    <col min="7" max="7" width="11.42578125" style="1" customWidth="1"/>
    <col min="8" max="59" width="7.5703125" style="1" customWidth="1"/>
    <col min="60" max="60" width="83.5703125" style="1" customWidth="1"/>
    <col min="61" max="256" width="9.140625" style="1"/>
    <col min="257" max="257" width="5.5703125" style="1" customWidth="1"/>
    <col min="258" max="258" width="20.140625" style="1" customWidth="1"/>
    <col min="259" max="260" width="8.5703125" style="1" customWidth="1"/>
    <col min="261" max="315" width="2.5703125" style="1" customWidth="1"/>
    <col min="316" max="316" width="7.5703125" style="1" customWidth="1"/>
    <col min="317" max="512" width="9.140625" style="1"/>
    <col min="513" max="513" width="5.5703125" style="1" customWidth="1"/>
    <col min="514" max="514" width="20.140625" style="1" customWidth="1"/>
    <col min="515" max="516" width="8.5703125" style="1" customWidth="1"/>
    <col min="517" max="571" width="2.5703125" style="1" customWidth="1"/>
    <col min="572" max="572" width="7.5703125" style="1" customWidth="1"/>
    <col min="573" max="768" width="9.140625" style="1"/>
    <col min="769" max="769" width="5.5703125" style="1" customWidth="1"/>
    <col min="770" max="770" width="20.140625" style="1" customWidth="1"/>
    <col min="771" max="772" width="8.5703125" style="1" customWidth="1"/>
    <col min="773" max="827" width="2.5703125" style="1" customWidth="1"/>
    <col min="828" max="828" width="7.5703125" style="1" customWidth="1"/>
    <col min="829" max="1024" width="9.140625" style="1"/>
    <col min="1025" max="1025" width="5.5703125" style="1" customWidth="1"/>
    <col min="1026" max="1026" width="20.140625" style="1" customWidth="1"/>
    <col min="1027" max="1028" width="8.5703125" style="1" customWidth="1"/>
    <col min="1029" max="1083" width="2.5703125" style="1" customWidth="1"/>
    <col min="1084" max="1084" width="7.5703125" style="1" customWidth="1"/>
    <col min="1085" max="1280" width="9.140625" style="1"/>
    <col min="1281" max="1281" width="5.5703125" style="1" customWidth="1"/>
    <col min="1282" max="1282" width="20.140625" style="1" customWidth="1"/>
    <col min="1283" max="1284" width="8.5703125" style="1" customWidth="1"/>
    <col min="1285" max="1339" width="2.5703125" style="1" customWidth="1"/>
    <col min="1340" max="1340" width="7.5703125" style="1" customWidth="1"/>
    <col min="1341" max="1536" width="9.140625" style="1"/>
    <col min="1537" max="1537" width="5.5703125" style="1" customWidth="1"/>
    <col min="1538" max="1538" width="20.140625" style="1" customWidth="1"/>
    <col min="1539" max="1540" width="8.5703125" style="1" customWidth="1"/>
    <col min="1541" max="1595" width="2.5703125" style="1" customWidth="1"/>
    <col min="1596" max="1596" width="7.5703125" style="1" customWidth="1"/>
    <col min="1597" max="1792" width="9.140625" style="1"/>
    <col min="1793" max="1793" width="5.5703125" style="1" customWidth="1"/>
    <col min="1794" max="1794" width="20.140625" style="1" customWidth="1"/>
    <col min="1795" max="1796" width="8.5703125" style="1" customWidth="1"/>
    <col min="1797" max="1851" width="2.5703125" style="1" customWidth="1"/>
    <col min="1852" max="1852" width="7.5703125" style="1" customWidth="1"/>
    <col min="1853" max="2048" width="9.140625" style="1"/>
    <col min="2049" max="2049" width="5.5703125" style="1" customWidth="1"/>
    <col min="2050" max="2050" width="20.140625" style="1" customWidth="1"/>
    <col min="2051" max="2052" width="8.5703125" style="1" customWidth="1"/>
    <col min="2053" max="2107" width="2.5703125" style="1" customWidth="1"/>
    <col min="2108" max="2108" width="7.5703125" style="1" customWidth="1"/>
    <col min="2109" max="2304" width="9.140625" style="1"/>
    <col min="2305" max="2305" width="5.5703125" style="1" customWidth="1"/>
    <col min="2306" max="2306" width="20.140625" style="1" customWidth="1"/>
    <col min="2307" max="2308" width="8.5703125" style="1" customWidth="1"/>
    <col min="2309" max="2363" width="2.5703125" style="1" customWidth="1"/>
    <col min="2364" max="2364" width="7.5703125" style="1" customWidth="1"/>
    <col min="2365" max="2560" width="9.140625" style="1"/>
    <col min="2561" max="2561" width="5.5703125" style="1" customWidth="1"/>
    <col min="2562" max="2562" width="20.140625" style="1" customWidth="1"/>
    <col min="2563" max="2564" width="8.5703125" style="1" customWidth="1"/>
    <col min="2565" max="2619" width="2.5703125" style="1" customWidth="1"/>
    <col min="2620" max="2620" width="7.5703125" style="1" customWidth="1"/>
    <col min="2621" max="2816" width="9.140625" style="1"/>
    <col min="2817" max="2817" width="5.5703125" style="1" customWidth="1"/>
    <col min="2818" max="2818" width="20.140625" style="1" customWidth="1"/>
    <col min="2819" max="2820" width="8.5703125" style="1" customWidth="1"/>
    <col min="2821" max="2875" width="2.5703125" style="1" customWidth="1"/>
    <col min="2876" max="2876" width="7.5703125" style="1" customWidth="1"/>
    <col min="2877" max="3072" width="9.140625" style="1"/>
    <col min="3073" max="3073" width="5.5703125" style="1" customWidth="1"/>
    <col min="3074" max="3074" width="20.140625" style="1" customWidth="1"/>
    <col min="3075" max="3076" width="8.5703125" style="1" customWidth="1"/>
    <col min="3077" max="3131" width="2.5703125" style="1" customWidth="1"/>
    <col min="3132" max="3132" width="7.5703125" style="1" customWidth="1"/>
    <col min="3133" max="3328" width="9.140625" style="1"/>
    <col min="3329" max="3329" width="5.5703125" style="1" customWidth="1"/>
    <col min="3330" max="3330" width="20.140625" style="1" customWidth="1"/>
    <col min="3331" max="3332" width="8.5703125" style="1" customWidth="1"/>
    <col min="3333" max="3387" width="2.5703125" style="1" customWidth="1"/>
    <col min="3388" max="3388" width="7.5703125" style="1" customWidth="1"/>
    <col min="3389" max="3584" width="9.140625" style="1"/>
    <col min="3585" max="3585" width="5.5703125" style="1" customWidth="1"/>
    <col min="3586" max="3586" width="20.140625" style="1" customWidth="1"/>
    <col min="3587" max="3588" width="8.5703125" style="1" customWidth="1"/>
    <col min="3589" max="3643" width="2.5703125" style="1" customWidth="1"/>
    <col min="3644" max="3644" width="7.5703125" style="1" customWidth="1"/>
    <col min="3645" max="3840" width="9.140625" style="1"/>
    <col min="3841" max="3841" width="5.5703125" style="1" customWidth="1"/>
    <col min="3842" max="3842" width="20.140625" style="1" customWidth="1"/>
    <col min="3843" max="3844" width="8.5703125" style="1" customWidth="1"/>
    <col min="3845" max="3899" width="2.5703125" style="1" customWidth="1"/>
    <col min="3900" max="3900" width="7.5703125" style="1" customWidth="1"/>
    <col min="3901" max="4096" width="9.140625" style="1"/>
    <col min="4097" max="4097" width="5.5703125" style="1" customWidth="1"/>
    <col min="4098" max="4098" width="20.140625" style="1" customWidth="1"/>
    <col min="4099" max="4100" width="8.5703125" style="1" customWidth="1"/>
    <col min="4101" max="4155" width="2.5703125" style="1" customWidth="1"/>
    <col min="4156" max="4156" width="7.5703125" style="1" customWidth="1"/>
    <col min="4157" max="4352" width="9.140625" style="1"/>
    <col min="4353" max="4353" width="5.5703125" style="1" customWidth="1"/>
    <col min="4354" max="4354" width="20.140625" style="1" customWidth="1"/>
    <col min="4355" max="4356" width="8.5703125" style="1" customWidth="1"/>
    <col min="4357" max="4411" width="2.5703125" style="1" customWidth="1"/>
    <col min="4412" max="4412" width="7.5703125" style="1" customWidth="1"/>
    <col min="4413" max="4608" width="9.140625" style="1"/>
    <col min="4609" max="4609" width="5.5703125" style="1" customWidth="1"/>
    <col min="4610" max="4610" width="20.140625" style="1" customWidth="1"/>
    <col min="4611" max="4612" width="8.5703125" style="1" customWidth="1"/>
    <col min="4613" max="4667" width="2.5703125" style="1" customWidth="1"/>
    <col min="4668" max="4668" width="7.5703125" style="1" customWidth="1"/>
    <col min="4669" max="4864" width="9.140625" style="1"/>
    <col min="4865" max="4865" width="5.5703125" style="1" customWidth="1"/>
    <col min="4866" max="4866" width="20.140625" style="1" customWidth="1"/>
    <col min="4867" max="4868" width="8.5703125" style="1" customWidth="1"/>
    <col min="4869" max="4923" width="2.5703125" style="1" customWidth="1"/>
    <col min="4924" max="4924" width="7.5703125" style="1" customWidth="1"/>
    <col min="4925" max="5120" width="9.140625" style="1"/>
    <col min="5121" max="5121" width="5.5703125" style="1" customWidth="1"/>
    <col min="5122" max="5122" width="20.140625" style="1" customWidth="1"/>
    <col min="5123" max="5124" width="8.5703125" style="1" customWidth="1"/>
    <col min="5125" max="5179" width="2.5703125" style="1" customWidth="1"/>
    <col min="5180" max="5180" width="7.5703125" style="1" customWidth="1"/>
    <col min="5181" max="5376" width="9.140625" style="1"/>
    <col min="5377" max="5377" width="5.5703125" style="1" customWidth="1"/>
    <col min="5378" max="5378" width="20.140625" style="1" customWidth="1"/>
    <col min="5379" max="5380" width="8.5703125" style="1" customWidth="1"/>
    <col min="5381" max="5435" width="2.5703125" style="1" customWidth="1"/>
    <col min="5436" max="5436" width="7.5703125" style="1" customWidth="1"/>
    <col min="5437" max="5632" width="9.140625" style="1"/>
    <col min="5633" max="5633" width="5.5703125" style="1" customWidth="1"/>
    <col min="5634" max="5634" width="20.140625" style="1" customWidth="1"/>
    <col min="5635" max="5636" width="8.5703125" style="1" customWidth="1"/>
    <col min="5637" max="5691" width="2.5703125" style="1" customWidth="1"/>
    <col min="5692" max="5692" width="7.5703125" style="1" customWidth="1"/>
    <col min="5693" max="5888" width="9.140625" style="1"/>
    <col min="5889" max="5889" width="5.5703125" style="1" customWidth="1"/>
    <col min="5890" max="5890" width="20.140625" style="1" customWidth="1"/>
    <col min="5891" max="5892" width="8.5703125" style="1" customWidth="1"/>
    <col min="5893" max="5947" width="2.5703125" style="1" customWidth="1"/>
    <col min="5948" max="5948" width="7.5703125" style="1" customWidth="1"/>
    <col min="5949" max="6144" width="9.140625" style="1"/>
    <col min="6145" max="6145" width="5.5703125" style="1" customWidth="1"/>
    <col min="6146" max="6146" width="20.140625" style="1" customWidth="1"/>
    <col min="6147" max="6148" width="8.5703125" style="1" customWidth="1"/>
    <col min="6149" max="6203" width="2.5703125" style="1" customWidth="1"/>
    <col min="6204" max="6204" width="7.5703125" style="1" customWidth="1"/>
    <col min="6205" max="6400" width="9.140625" style="1"/>
    <col min="6401" max="6401" width="5.5703125" style="1" customWidth="1"/>
    <col min="6402" max="6402" width="20.140625" style="1" customWidth="1"/>
    <col min="6403" max="6404" width="8.5703125" style="1" customWidth="1"/>
    <col min="6405" max="6459" width="2.5703125" style="1" customWidth="1"/>
    <col min="6460" max="6460" width="7.5703125" style="1" customWidth="1"/>
    <col min="6461" max="6656" width="9.140625" style="1"/>
    <col min="6657" max="6657" width="5.5703125" style="1" customWidth="1"/>
    <col min="6658" max="6658" width="20.140625" style="1" customWidth="1"/>
    <col min="6659" max="6660" width="8.5703125" style="1" customWidth="1"/>
    <col min="6661" max="6715" width="2.5703125" style="1" customWidth="1"/>
    <col min="6716" max="6716" width="7.5703125" style="1" customWidth="1"/>
    <col min="6717" max="6912" width="9.140625" style="1"/>
    <col min="6913" max="6913" width="5.5703125" style="1" customWidth="1"/>
    <col min="6914" max="6914" width="20.140625" style="1" customWidth="1"/>
    <col min="6915" max="6916" width="8.5703125" style="1" customWidth="1"/>
    <col min="6917" max="6971" width="2.5703125" style="1" customWidth="1"/>
    <col min="6972" max="6972" width="7.5703125" style="1" customWidth="1"/>
    <col min="6973" max="7168" width="9.140625" style="1"/>
    <col min="7169" max="7169" width="5.5703125" style="1" customWidth="1"/>
    <col min="7170" max="7170" width="20.140625" style="1" customWidth="1"/>
    <col min="7171" max="7172" width="8.5703125" style="1" customWidth="1"/>
    <col min="7173" max="7227" width="2.5703125" style="1" customWidth="1"/>
    <col min="7228" max="7228" width="7.5703125" style="1" customWidth="1"/>
    <col min="7229" max="7424" width="9.140625" style="1"/>
    <col min="7425" max="7425" width="5.5703125" style="1" customWidth="1"/>
    <col min="7426" max="7426" width="20.140625" style="1" customWidth="1"/>
    <col min="7427" max="7428" width="8.5703125" style="1" customWidth="1"/>
    <col min="7429" max="7483" width="2.5703125" style="1" customWidth="1"/>
    <col min="7484" max="7484" width="7.5703125" style="1" customWidth="1"/>
    <col min="7485" max="7680" width="9.140625" style="1"/>
    <col min="7681" max="7681" width="5.5703125" style="1" customWidth="1"/>
    <col min="7682" max="7682" width="20.140625" style="1" customWidth="1"/>
    <col min="7683" max="7684" width="8.5703125" style="1" customWidth="1"/>
    <col min="7685" max="7739" width="2.5703125" style="1" customWidth="1"/>
    <col min="7740" max="7740" width="7.5703125" style="1" customWidth="1"/>
    <col min="7741" max="7936" width="9.140625" style="1"/>
    <col min="7937" max="7937" width="5.5703125" style="1" customWidth="1"/>
    <col min="7938" max="7938" width="20.140625" style="1" customWidth="1"/>
    <col min="7939" max="7940" width="8.5703125" style="1" customWidth="1"/>
    <col min="7941" max="7995" width="2.5703125" style="1" customWidth="1"/>
    <col min="7996" max="7996" width="7.5703125" style="1" customWidth="1"/>
    <col min="7997" max="8192" width="9.140625" style="1"/>
    <col min="8193" max="8193" width="5.5703125" style="1" customWidth="1"/>
    <col min="8194" max="8194" width="20.140625" style="1" customWidth="1"/>
    <col min="8195" max="8196" width="8.5703125" style="1" customWidth="1"/>
    <col min="8197" max="8251" width="2.5703125" style="1" customWidth="1"/>
    <col min="8252" max="8252" width="7.5703125" style="1" customWidth="1"/>
    <col min="8253" max="8448" width="9.140625" style="1"/>
    <col min="8449" max="8449" width="5.5703125" style="1" customWidth="1"/>
    <col min="8450" max="8450" width="20.140625" style="1" customWidth="1"/>
    <col min="8451" max="8452" width="8.5703125" style="1" customWidth="1"/>
    <col min="8453" max="8507" width="2.5703125" style="1" customWidth="1"/>
    <col min="8508" max="8508" width="7.5703125" style="1" customWidth="1"/>
    <col min="8509" max="8704" width="9.140625" style="1"/>
    <col min="8705" max="8705" width="5.5703125" style="1" customWidth="1"/>
    <col min="8706" max="8706" width="20.140625" style="1" customWidth="1"/>
    <col min="8707" max="8708" width="8.5703125" style="1" customWidth="1"/>
    <col min="8709" max="8763" width="2.5703125" style="1" customWidth="1"/>
    <col min="8764" max="8764" width="7.5703125" style="1" customWidth="1"/>
    <col min="8765" max="8960" width="9.140625" style="1"/>
    <col min="8961" max="8961" width="5.5703125" style="1" customWidth="1"/>
    <col min="8962" max="8962" width="20.140625" style="1" customWidth="1"/>
    <col min="8963" max="8964" width="8.5703125" style="1" customWidth="1"/>
    <col min="8965" max="9019" width="2.5703125" style="1" customWidth="1"/>
    <col min="9020" max="9020" width="7.5703125" style="1" customWidth="1"/>
    <col min="9021" max="9216" width="9.140625" style="1"/>
    <col min="9217" max="9217" width="5.5703125" style="1" customWidth="1"/>
    <col min="9218" max="9218" width="20.140625" style="1" customWidth="1"/>
    <col min="9219" max="9220" width="8.5703125" style="1" customWidth="1"/>
    <col min="9221" max="9275" width="2.5703125" style="1" customWidth="1"/>
    <col min="9276" max="9276" width="7.5703125" style="1" customWidth="1"/>
    <col min="9277" max="9472" width="9.140625" style="1"/>
    <col min="9473" max="9473" width="5.5703125" style="1" customWidth="1"/>
    <col min="9474" max="9474" width="20.140625" style="1" customWidth="1"/>
    <col min="9475" max="9476" width="8.5703125" style="1" customWidth="1"/>
    <col min="9477" max="9531" width="2.5703125" style="1" customWidth="1"/>
    <col min="9532" max="9532" width="7.5703125" style="1" customWidth="1"/>
    <col min="9533" max="9728" width="9.140625" style="1"/>
    <col min="9729" max="9729" width="5.5703125" style="1" customWidth="1"/>
    <col min="9730" max="9730" width="20.140625" style="1" customWidth="1"/>
    <col min="9731" max="9732" width="8.5703125" style="1" customWidth="1"/>
    <col min="9733" max="9787" width="2.5703125" style="1" customWidth="1"/>
    <col min="9788" max="9788" width="7.5703125" style="1" customWidth="1"/>
    <col min="9789" max="9984" width="9.140625" style="1"/>
    <col min="9985" max="9985" width="5.5703125" style="1" customWidth="1"/>
    <col min="9986" max="9986" width="20.140625" style="1" customWidth="1"/>
    <col min="9987" max="9988" width="8.5703125" style="1" customWidth="1"/>
    <col min="9989" max="10043" width="2.5703125" style="1" customWidth="1"/>
    <col min="10044" max="10044" width="7.5703125" style="1" customWidth="1"/>
    <col min="10045" max="10240" width="9.140625" style="1"/>
    <col min="10241" max="10241" width="5.5703125" style="1" customWidth="1"/>
    <col min="10242" max="10242" width="20.140625" style="1" customWidth="1"/>
    <col min="10243" max="10244" width="8.5703125" style="1" customWidth="1"/>
    <col min="10245" max="10299" width="2.5703125" style="1" customWidth="1"/>
    <col min="10300" max="10300" width="7.5703125" style="1" customWidth="1"/>
    <col min="10301" max="10496" width="9.140625" style="1"/>
    <col min="10497" max="10497" width="5.5703125" style="1" customWidth="1"/>
    <col min="10498" max="10498" width="20.140625" style="1" customWidth="1"/>
    <col min="10499" max="10500" width="8.5703125" style="1" customWidth="1"/>
    <col min="10501" max="10555" width="2.5703125" style="1" customWidth="1"/>
    <col min="10556" max="10556" width="7.5703125" style="1" customWidth="1"/>
    <col min="10557" max="10752" width="9.140625" style="1"/>
    <col min="10753" max="10753" width="5.5703125" style="1" customWidth="1"/>
    <col min="10754" max="10754" width="20.140625" style="1" customWidth="1"/>
    <col min="10755" max="10756" width="8.5703125" style="1" customWidth="1"/>
    <col min="10757" max="10811" width="2.5703125" style="1" customWidth="1"/>
    <col min="10812" max="10812" width="7.5703125" style="1" customWidth="1"/>
    <col min="10813" max="11008" width="9.140625" style="1"/>
    <col min="11009" max="11009" width="5.5703125" style="1" customWidth="1"/>
    <col min="11010" max="11010" width="20.140625" style="1" customWidth="1"/>
    <col min="11011" max="11012" width="8.5703125" style="1" customWidth="1"/>
    <col min="11013" max="11067" width="2.5703125" style="1" customWidth="1"/>
    <col min="11068" max="11068" width="7.5703125" style="1" customWidth="1"/>
    <col min="11069" max="11264" width="9.140625" style="1"/>
    <col min="11265" max="11265" width="5.5703125" style="1" customWidth="1"/>
    <col min="11266" max="11266" width="20.140625" style="1" customWidth="1"/>
    <col min="11267" max="11268" width="8.5703125" style="1" customWidth="1"/>
    <col min="11269" max="11323" width="2.5703125" style="1" customWidth="1"/>
    <col min="11324" max="11324" width="7.5703125" style="1" customWidth="1"/>
    <col min="11325" max="11520" width="9.140625" style="1"/>
    <col min="11521" max="11521" width="5.5703125" style="1" customWidth="1"/>
    <col min="11522" max="11522" width="20.140625" style="1" customWidth="1"/>
    <col min="11523" max="11524" width="8.5703125" style="1" customWidth="1"/>
    <col min="11525" max="11579" width="2.5703125" style="1" customWidth="1"/>
    <col min="11580" max="11580" width="7.5703125" style="1" customWidth="1"/>
    <col min="11581" max="11776" width="9.140625" style="1"/>
    <col min="11777" max="11777" width="5.5703125" style="1" customWidth="1"/>
    <col min="11778" max="11778" width="20.140625" style="1" customWidth="1"/>
    <col min="11779" max="11780" width="8.5703125" style="1" customWidth="1"/>
    <col min="11781" max="11835" width="2.5703125" style="1" customWidth="1"/>
    <col min="11836" max="11836" width="7.5703125" style="1" customWidth="1"/>
    <col min="11837" max="12032" width="9.140625" style="1"/>
    <col min="12033" max="12033" width="5.5703125" style="1" customWidth="1"/>
    <col min="12034" max="12034" width="20.140625" style="1" customWidth="1"/>
    <col min="12035" max="12036" width="8.5703125" style="1" customWidth="1"/>
    <col min="12037" max="12091" width="2.5703125" style="1" customWidth="1"/>
    <col min="12092" max="12092" width="7.5703125" style="1" customWidth="1"/>
    <col min="12093" max="12288" width="9.140625" style="1"/>
    <col min="12289" max="12289" width="5.5703125" style="1" customWidth="1"/>
    <col min="12290" max="12290" width="20.140625" style="1" customWidth="1"/>
    <col min="12291" max="12292" width="8.5703125" style="1" customWidth="1"/>
    <col min="12293" max="12347" width="2.5703125" style="1" customWidth="1"/>
    <col min="12348" max="12348" width="7.5703125" style="1" customWidth="1"/>
    <col min="12349" max="12544" width="9.140625" style="1"/>
    <col min="12545" max="12545" width="5.5703125" style="1" customWidth="1"/>
    <col min="12546" max="12546" width="20.140625" style="1" customWidth="1"/>
    <col min="12547" max="12548" width="8.5703125" style="1" customWidth="1"/>
    <col min="12549" max="12603" width="2.5703125" style="1" customWidth="1"/>
    <col min="12604" max="12604" width="7.5703125" style="1" customWidth="1"/>
    <col min="12605" max="12800" width="9.140625" style="1"/>
    <col min="12801" max="12801" width="5.5703125" style="1" customWidth="1"/>
    <col min="12802" max="12802" width="20.140625" style="1" customWidth="1"/>
    <col min="12803" max="12804" width="8.5703125" style="1" customWidth="1"/>
    <col min="12805" max="12859" width="2.5703125" style="1" customWidth="1"/>
    <col min="12860" max="12860" width="7.5703125" style="1" customWidth="1"/>
    <col min="12861" max="13056" width="9.140625" style="1"/>
    <col min="13057" max="13057" width="5.5703125" style="1" customWidth="1"/>
    <col min="13058" max="13058" width="20.140625" style="1" customWidth="1"/>
    <col min="13059" max="13060" width="8.5703125" style="1" customWidth="1"/>
    <col min="13061" max="13115" width="2.5703125" style="1" customWidth="1"/>
    <col min="13116" max="13116" width="7.5703125" style="1" customWidth="1"/>
    <col min="13117" max="13312" width="9.140625" style="1"/>
    <col min="13313" max="13313" width="5.5703125" style="1" customWidth="1"/>
    <col min="13314" max="13314" width="20.140625" style="1" customWidth="1"/>
    <col min="13315" max="13316" width="8.5703125" style="1" customWidth="1"/>
    <col min="13317" max="13371" width="2.5703125" style="1" customWidth="1"/>
    <col min="13372" max="13372" width="7.5703125" style="1" customWidth="1"/>
    <col min="13373" max="13568" width="9.140625" style="1"/>
    <col min="13569" max="13569" width="5.5703125" style="1" customWidth="1"/>
    <col min="13570" max="13570" width="20.140625" style="1" customWidth="1"/>
    <col min="13571" max="13572" width="8.5703125" style="1" customWidth="1"/>
    <col min="13573" max="13627" width="2.5703125" style="1" customWidth="1"/>
    <col min="13628" max="13628" width="7.5703125" style="1" customWidth="1"/>
    <col min="13629" max="13824" width="9.140625" style="1"/>
    <col min="13825" max="13825" width="5.5703125" style="1" customWidth="1"/>
    <col min="13826" max="13826" width="20.140625" style="1" customWidth="1"/>
    <col min="13827" max="13828" width="8.5703125" style="1" customWidth="1"/>
    <col min="13829" max="13883" width="2.5703125" style="1" customWidth="1"/>
    <col min="13884" max="13884" width="7.5703125" style="1" customWidth="1"/>
    <col min="13885" max="14080" width="9.140625" style="1"/>
    <col min="14081" max="14081" width="5.5703125" style="1" customWidth="1"/>
    <col min="14082" max="14082" width="20.140625" style="1" customWidth="1"/>
    <col min="14083" max="14084" width="8.5703125" style="1" customWidth="1"/>
    <col min="14085" max="14139" width="2.5703125" style="1" customWidth="1"/>
    <col min="14140" max="14140" width="7.5703125" style="1" customWidth="1"/>
    <col min="14141" max="14336" width="9.140625" style="1"/>
    <col min="14337" max="14337" width="5.5703125" style="1" customWidth="1"/>
    <col min="14338" max="14338" width="20.140625" style="1" customWidth="1"/>
    <col min="14339" max="14340" width="8.5703125" style="1" customWidth="1"/>
    <col min="14341" max="14395" width="2.5703125" style="1" customWidth="1"/>
    <col min="14396" max="14396" width="7.5703125" style="1" customWidth="1"/>
    <col min="14397" max="14592" width="9.140625" style="1"/>
    <col min="14593" max="14593" width="5.5703125" style="1" customWidth="1"/>
    <col min="14594" max="14594" width="20.140625" style="1" customWidth="1"/>
    <col min="14595" max="14596" width="8.5703125" style="1" customWidth="1"/>
    <col min="14597" max="14651" width="2.5703125" style="1" customWidth="1"/>
    <col min="14652" max="14652" width="7.5703125" style="1" customWidth="1"/>
    <col min="14653" max="14848" width="9.140625" style="1"/>
    <col min="14849" max="14849" width="5.5703125" style="1" customWidth="1"/>
    <col min="14850" max="14850" width="20.140625" style="1" customWidth="1"/>
    <col min="14851" max="14852" width="8.5703125" style="1" customWidth="1"/>
    <col min="14853" max="14907" width="2.5703125" style="1" customWidth="1"/>
    <col min="14908" max="14908" width="7.5703125" style="1" customWidth="1"/>
    <col min="14909" max="15104" width="9.140625" style="1"/>
    <col min="15105" max="15105" width="5.5703125" style="1" customWidth="1"/>
    <col min="15106" max="15106" width="20.140625" style="1" customWidth="1"/>
    <col min="15107" max="15108" width="8.5703125" style="1" customWidth="1"/>
    <col min="15109" max="15163" width="2.5703125" style="1" customWidth="1"/>
    <col min="15164" max="15164" width="7.5703125" style="1" customWidth="1"/>
    <col min="15165" max="15360" width="9.140625" style="1"/>
    <col min="15361" max="15361" width="5.5703125" style="1" customWidth="1"/>
    <col min="15362" max="15362" width="20.140625" style="1" customWidth="1"/>
    <col min="15363" max="15364" width="8.5703125" style="1" customWidth="1"/>
    <col min="15365" max="15419" width="2.5703125" style="1" customWidth="1"/>
    <col min="15420" max="15420" width="7.5703125" style="1" customWidth="1"/>
    <col min="15421" max="15616" width="9.140625" style="1"/>
    <col min="15617" max="15617" width="5.5703125" style="1" customWidth="1"/>
    <col min="15618" max="15618" width="20.140625" style="1" customWidth="1"/>
    <col min="15619" max="15620" width="8.5703125" style="1" customWidth="1"/>
    <col min="15621" max="15675" width="2.5703125" style="1" customWidth="1"/>
    <col min="15676" max="15676" width="7.5703125" style="1" customWidth="1"/>
    <col min="15677" max="15872" width="9.140625" style="1"/>
    <col min="15873" max="15873" width="5.5703125" style="1" customWidth="1"/>
    <col min="15874" max="15874" width="20.140625" style="1" customWidth="1"/>
    <col min="15875" max="15876" width="8.5703125" style="1" customWidth="1"/>
    <col min="15877" max="15931" width="2.5703125" style="1" customWidth="1"/>
    <col min="15932" max="15932" width="7.5703125" style="1" customWidth="1"/>
    <col min="15933" max="16128" width="9.140625" style="1"/>
    <col min="16129" max="16129" width="5.5703125" style="1" customWidth="1"/>
    <col min="16130" max="16130" width="20.140625" style="1" customWidth="1"/>
    <col min="16131" max="16132" width="8.5703125" style="1" customWidth="1"/>
    <col min="16133" max="16187" width="2.5703125" style="1" customWidth="1"/>
    <col min="16188" max="16188" width="7.5703125" style="1" customWidth="1"/>
    <col min="16189" max="16384" width="9.140625" style="1"/>
  </cols>
  <sheetData>
    <row r="1" spans="1:60" x14ac:dyDescent="0.25">
      <c r="BH1" s="2" t="s">
        <v>0</v>
      </c>
    </row>
    <row r="2" spans="1:60" x14ac:dyDescent="0.25">
      <c r="BD2" s="62" t="s">
        <v>518</v>
      </c>
      <c r="BE2" s="62"/>
      <c r="BF2" s="62"/>
      <c r="BG2" s="62"/>
      <c r="BH2" s="62"/>
    </row>
    <row r="3" spans="1:60" x14ac:dyDescent="0.25">
      <c r="BD3" s="60"/>
      <c r="BE3" s="60"/>
      <c r="BF3" s="60"/>
      <c r="BG3" s="60"/>
      <c r="BH3" s="60" t="s">
        <v>519</v>
      </c>
    </row>
    <row r="4" spans="1:60" x14ac:dyDescent="0.25">
      <c r="A4" s="63" t="s">
        <v>1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/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</row>
    <row r="5" spans="1:60" x14ac:dyDescent="0.25">
      <c r="U5" s="2" t="s">
        <v>2</v>
      </c>
      <c r="V5" s="61">
        <v>12</v>
      </c>
      <c r="W5" s="64"/>
      <c r="X5" s="63" t="s">
        <v>287</v>
      </c>
      <c r="Y5" s="63"/>
      <c r="Z5" s="61">
        <v>2025</v>
      </c>
      <c r="AA5" s="64"/>
      <c r="AB5" s="1" t="s">
        <v>3</v>
      </c>
    </row>
    <row r="7" spans="1:60" x14ac:dyDescent="0.25">
      <c r="U7" s="3" t="s">
        <v>4</v>
      </c>
      <c r="V7" s="61" t="s">
        <v>5</v>
      </c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</row>
    <row r="8" spans="1:60" x14ac:dyDescent="0.25">
      <c r="V8" s="65" t="s">
        <v>6</v>
      </c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</row>
    <row r="10" spans="1:60" x14ac:dyDescent="0.25">
      <c r="Y10" s="2" t="s">
        <v>7</v>
      </c>
      <c r="Z10" s="61">
        <v>2025</v>
      </c>
      <c r="AA10" s="64"/>
      <c r="AB10" s="1" t="s">
        <v>8</v>
      </c>
    </row>
    <row r="12" spans="1:60" x14ac:dyDescent="0.25">
      <c r="X12" s="2" t="s">
        <v>9</v>
      </c>
      <c r="Y12" s="66" t="s">
        <v>179</v>
      </c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</row>
    <row r="13" spans="1:60" x14ac:dyDescent="0.25">
      <c r="Y13" s="65" t="s">
        <v>10</v>
      </c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</row>
    <row r="14" spans="1:60" x14ac:dyDescent="0.25">
      <c r="E14" s="4"/>
      <c r="F14" s="4"/>
      <c r="G14" s="4"/>
      <c r="H14" s="4"/>
      <c r="I14" s="4"/>
    </row>
    <row r="15" spans="1:60" x14ac:dyDescent="0.25">
      <c r="A15" s="67" t="s">
        <v>11</v>
      </c>
      <c r="B15" s="67" t="s">
        <v>12</v>
      </c>
      <c r="C15" s="67" t="s">
        <v>13</v>
      </c>
      <c r="D15" s="67" t="s">
        <v>14</v>
      </c>
      <c r="E15" s="68" t="s">
        <v>206</v>
      </c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7" t="s">
        <v>15</v>
      </c>
      <c r="BD15" s="67"/>
      <c r="BE15" s="67"/>
      <c r="BF15" s="67"/>
      <c r="BG15" s="67"/>
      <c r="BH15" s="67" t="s">
        <v>16</v>
      </c>
    </row>
    <row r="16" spans="1:60" x14ac:dyDescent="0.25">
      <c r="A16" s="67"/>
      <c r="B16" s="67"/>
      <c r="C16" s="67"/>
      <c r="D16" s="67"/>
      <c r="E16" s="67" t="s">
        <v>17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 t="s">
        <v>18</v>
      </c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67"/>
      <c r="AU16" s="67"/>
      <c r="AV16" s="67"/>
      <c r="AW16" s="67"/>
      <c r="AX16" s="67"/>
      <c r="AY16" s="67"/>
      <c r="AZ16" s="67"/>
      <c r="BA16" s="67"/>
      <c r="BB16" s="67"/>
      <c r="BC16" s="67"/>
      <c r="BD16" s="67"/>
      <c r="BE16" s="67"/>
      <c r="BF16" s="67"/>
      <c r="BG16" s="67"/>
      <c r="BH16" s="67"/>
    </row>
    <row r="17" spans="1:60" x14ac:dyDescent="0.25">
      <c r="A17" s="67"/>
      <c r="B17" s="67"/>
      <c r="C17" s="67"/>
      <c r="D17" s="67"/>
      <c r="E17" s="67" t="s">
        <v>19</v>
      </c>
      <c r="F17" s="67"/>
      <c r="G17" s="67"/>
      <c r="H17" s="67"/>
      <c r="I17" s="67"/>
      <c r="J17" s="67" t="s">
        <v>20</v>
      </c>
      <c r="K17" s="67"/>
      <c r="L17" s="67"/>
      <c r="M17" s="67"/>
      <c r="N17" s="67"/>
      <c r="O17" s="67" t="s">
        <v>21</v>
      </c>
      <c r="P17" s="67"/>
      <c r="Q17" s="67"/>
      <c r="R17" s="67"/>
      <c r="S17" s="67"/>
      <c r="T17" s="67" t="s">
        <v>22</v>
      </c>
      <c r="U17" s="67"/>
      <c r="V17" s="67"/>
      <c r="W17" s="67"/>
      <c r="X17" s="67"/>
      <c r="Y17" s="67" t="s">
        <v>23</v>
      </c>
      <c r="Z17" s="67"/>
      <c r="AA17" s="67"/>
      <c r="AB17" s="67"/>
      <c r="AC17" s="67"/>
      <c r="AD17" s="67" t="s">
        <v>19</v>
      </c>
      <c r="AE17" s="67"/>
      <c r="AF17" s="67"/>
      <c r="AG17" s="67"/>
      <c r="AH17" s="67"/>
      <c r="AI17" s="67" t="s">
        <v>20</v>
      </c>
      <c r="AJ17" s="67"/>
      <c r="AK17" s="67"/>
      <c r="AL17" s="67"/>
      <c r="AM17" s="67"/>
      <c r="AN17" s="67" t="s">
        <v>21</v>
      </c>
      <c r="AO17" s="67"/>
      <c r="AP17" s="67"/>
      <c r="AQ17" s="67"/>
      <c r="AR17" s="67"/>
      <c r="AS17" s="67" t="s">
        <v>22</v>
      </c>
      <c r="AT17" s="67"/>
      <c r="AU17" s="67"/>
      <c r="AV17" s="67"/>
      <c r="AW17" s="67"/>
      <c r="AX17" s="67" t="s">
        <v>23</v>
      </c>
      <c r="AY17" s="67"/>
      <c r="AZ17" s="67"/>
      <c r="BA17" s="67"/>
      <c r="BB17" s="67"/>
      <c r="BC17" s="67"/>
      <c r="BD17" s="67"/>
      <c r="BE17" s="67"/>
      <c r="BF17" s="67"/>
      <c r="BG17" s="67"/>
      <c r="BH17" s="67"/>
    </row>
    <row r="18" spans="1:60" ht="30" x14ac:dyDescent="0.25">
      <c r="A18" s="67"/>
      <c r="B18" s="67"/>
      <c r="C18" s="67"/>
      <c r="D18" s="67"/>
      <c r="E18" s="13" t="s">
        <v>24</v>
      </c>
      <c r="F18" s="13" t="s">
        <v>25</v>
      </c>
      <c r="G18" s="13" t="s">
        <v>26</v>
      </c>
      <c r="H18" s="13" t="s">
        <v>27</v>
      </c>
      <c r="I18" s="13" t="s">
        <v>28</v>
      </c>
      <c r="J18" s="13" t="s">
        <v>24</v>
      </c>
      <c r="K18" s="13" t="s">
        <v>25</v>
      </c>
      <c r="L18" s="13" t="s">
        <v>26</v>
      </c>
      <c r="M18" s="13" t="s">
        <v>27</v>
      </c>
      <c r="N18" s="13" t="s">
        <v>28</v>
      </c>
      <c r="O18" s="13" t="s">
        <v>24</v>
      </c>
      <c r="P18" s="13" t="s">
        <v>25</v>
      </c>
      <c r="Q18" s="13" t="s">
        <v>26</v>
      </c>
      <c r="R18" s="13" t="s">
        <v>27</v>
      </c>
      <c r="S18" s="13" t="s">
        <v>28</v>
      </c>
      <c r="T18" s="13" t="s">
        <v>24</v>
      </c>
      <c r="U18" s="13" t="s">
        <v>25</v>
      </c>
      <c r="V18" s="13" t="s">
        <v>26</v>
      </c>
      <c r="W18" s="13" t="s">
        <v>27</v>
      </c>
      <c r="X18" s="13" t="s">
        <v>28</v>
      </c>
      <c r="Y18" s="13" t="s">
        <v>24</v>
      </c>
      <c r="Z18" s="13" t="s">
        <v>25</v>
      </c>
      <c r="AA18" s="13" t="s">
        <v>26</v>
      </c>
      <c r="AB18" s="13" t="s">
        <v>27</v>
      </c>
      <c r="AC18" s="13" t="s">
        <v>28</v>
      </c>
      <c r="AD18" s="13" t="s">
        <v>24</v>
      </c>
      <c r="AE18" s="13" t="s">
        <v>25</v>
      </c>
      <c r="AF18" s="13" t="s">
        <v>26</v>
      </c>
      <c r="AG18" s="13" t="s">
        <v>27</v>
      </c>
      <c r="AH18" s="13" t="s">
        <v>28</v>
      </c>
      <c r="AI18" s="13" t="s">
        <v>24</v>
      </c>
      <c r="AJ18" s="13" t="s">
        <v>25</v>
      </c>
      <c r="AK18" s="13" t="s">
        <v>26</v>
      </c>
      <c r="AL18" s="13" t="s">
        <v>27</v>
      </c>
      <c r="AM18" s="13" t="s">
        <v>28</v>
      </c>
      <c r="AN18" s="13" t="s">
        <v>24</v>
      </c>
      <c r="AO18" s="13" t="s">
        <v>25</v>
      </c>
      <c r="AP18" s="13" t="s">
        <v>26</v>
      </c>
      <c r="AQ18" s="13" t="s">
        <v>27</v>
      </c>
      <c r="AR18" s="13" t="s">
        <v>28</v>
      </c>
      <c r="AS18" s="13" t="s">
        <v>24</v>
      </c>
      <c r="AT18" s="13" t="s">
        <v>25</v>
      </c>
      <c r="AU18" s="13" t="s">
        <v>26</v>
      </c>
      <c r="AV18" s="13" t="s">
        <v>27</v>
      </c>
      <c r="AW18" s="13" t="s">
        <v>28</v>
      </c>
      <c r="AX18" s="13" t="s">
        <v>24</v>
      </c>
      <c r="AY18" s="13" t="s">
        <v>25</v>
      </c>
      <c r="AZ18" s="13" t="s">
        <v>26</v>
      </c>
      <c r="BA18" s="13" t="s">
        <v>27</v>
      </c>
      <c r="BB18" s="13" t="s">
        <v>28</v>
      </c>
      <c r="BC18" s="13" t="s">
        <v>24</v>
      </c>
      <c r="BD18" s="13" t="s">
        <v>25</v>
      </c>
      <c r="BE18" s="13" t="s">
        <v>26</v>
      </c>
      <c r="BF18" s="13" t="s">
        <v>27</v>
      </c>
      <c r="BG18" s="13" t="s">
        <v>28</v>
      </c>
      <c r="BH18" s="67"/>
    </row>
    <row r="19" spans="1:60" x14ac:dyDescent="0.25">
      <c r="A19" s="14">
        <v>1</v>
      </c>
      <c r="B19" s="14">
        <v>2</v>
      </c>
      <c r="C19" s="14">
        <v>3</v>
      </c>
      <c r="D19" s="14">
        <v>4</v>
      </c>
      <c r="E19" s="14" t="s">
        <v>29</v>
      </c>
      <c r="F19" s="14" t="s">
        <v>30</v>
      </c>
      <c r="G19" s="14" t="s">
        <v>31</v>
      </c>
      <c r="H19" s="14" t="s">
        <v>32</v>
      </c>
      <c r="I19" s="14" t="s">
        <v>33</v>
      </c>
      <c r="J19" s="14" t="s">
        <v>34</v>
      </c>
      <c r="K19" s="14" t="s">
        <v>35</v>
      </c>
      <c r="L19" s="14" t="s">
        <v>36</v>
      </c>
      <c r="M19" s="14" t="s">
        <v>37</v>
      </c>
      <c r="N19" s="14" t="s">
        <v>38</v>
      </c>
      <c r="O19" s="14" t="s">
        <v>39</v>
      </c>
      <c r="P19" s="14" t="s">
        <v>40</v>
      </c>
      <c r="Q19" s="14" t="s">
        <v>41</v>
      </c>
      <c r="R19" s="14" t="s">
        <v>42</v>
      </c>
      <c r="S19" s="14" t="s">
        <v>43</v>
      </c>
      <c r="T19" s="14" t="s">
        <v>44</v>
      </c>
      <c r="U19" s="14" t="s">
        <v>45</v>
      </c>
      <c r="V19" s="14" t="s">
        <v>46</v>
      </c>
      <c r="W19" s="14" t="s">
        <v>47</v>
      </c>
      <c r="X19" s="14" t="s">
        <v>48</v>
      </c>
      <c r="Y19" s="14" t="s">
        <v>49</v>
      </c>
      <c r="Z19" s="14" t="s">
        <v>50</v>
      </c>
      <c r="AA19" s="14" t="s">
        <v>51</v>
      </c>
      <c r="AB19" s="14" t="s">
        <v>52</v>
      </c>
      <c r="AC19" s="14" t="s">
        <v>53</v>
      </c>
      <c r="AD19" s="14" t="s">
        <v>54</v>
      </c>
      <c r="AE19" s="14" t="s">
        <v>55</v>
      </c>
      <c r="AF19" s="14" t="s">
        <v>56</v>
      </c>
      <c r="AG19" s="14" t="s">
        <v>57</v>
      </c>
      <c r="AH19" s="14" t="s">
        <v>58</v>
      </c>
      <c r="AI19" s="14" t="s">
        <v>59</v>
      </c>
      <c r="AJ19" s="14" t="s">
        <v>60</v>
      </c>
      <c r="AK19" s="14" t="s">
        <v>61</v>
      </c>
      <c r="AL19" s="14" t="s">
        <v>62</v>
      </c>
      <c r="AM19" s="14" t="s">
        <v>63</v>
      </c>
      <c r="AN19" s="14" t="s">
        <v>64</v>
      </c>
      <c r="AO19" s="14" t="s">
        <v>65</v>
      </c>
      <c r="AP19" s="14" t="s">
        <v>66</v>
      </c>
      <c r="AQ19" s="14" t="s">
        <v>67</v>
      </c>
      <c r="AR19" s="14" t="s">
        <v>68</v>
      </c>
      <c r="AS19" s="14" t="s">
        <v>69</v>
      </c>
      <c r="AT19" s="14" t="s">
        <v>70</v>
      </c>
      <c r="AU19" s="14" t="s">
        <v>71</v>
      </c>
      <c r="AV19" s="14" t="s">
        <v>72</v>
      </c>
      <c r="AW19" s="14" t="s">
        <v>73</v>
      </c>
      <c r="AX19" s="14" t="s">
        <v>74</v>
      </c>
      <c r="AY19" s="14" t="s">
        <v>75</v>
      </c>
      <c r="AZ19" s="14" t="s">
        <v>76</v>
      </c>
      <c r="BA19" s="14" t="s">
        <v>77</v>
      </c>
      <c r="BB19" s="14" t="s">
        <v>78</v>
      </c>
      <c r="BC19" s="14" t="s">
        <v>79</v>
      </c>
      <c r="BD19" s="14" t="s">
        <v>80</v>
      </c>
      <c r="BE19" s="14" t="s">
        <v>81</v>
      </c>
      <c r="BF19" s="14" t="s">
        <v>82</v>
      </c>
      <c r="BG19" s="14" t="s">
        <v>83</v>
      </c>
      <c r="BH19" s="14">
        <v>8</v>
      </c>
    </row>
    <row r="20" spans="1:60" x14ac:dyDescent="0.25">
      <c r="A20" s="44">
        <v>0</v>
      </c>
      <c r="B20" s="45" t="s">
        <v>84</v>
      </c>
      <c r="C20" s="46">
        <v>0</v>
      </c>
      <c r="D20" s="46">
        <v>0</v>
      </c>
      <c r="E20" s="5">
        <f t="shared" ref="E20:I25" si="0">J20+O20+T20+Y20</f>
        <v>2.35</v>
      </c>
      <c r="F20" s="5">
        <f t="shared" si="0"/>
        <v>0</v>
      </c>
      <c r="G20" s="5">
        <f t="shared" si="0"/>
        <v>13.42</v>
      </c>
      <c r="H20" s="5">
        <f t="shared" si="0"/>
        <v>0</v>
      </c>
      <c r="I20" s="5">
        <f t="shared" si="0"/>
        <v>0</v>
      </c>
      <c r="J20" s="5">
        <f t="shared" ref="J20:BA20" si="1">J22+J27+J96</f>
        <v>0.4</v>
      </c>
      <c r="K20" s="5">
        <f t="shared" si="1"/>
        <v>0</v>
      </c>
      <c r="L20" s="5">
        <f t="shared" si="1"/>
        <v>1.3800000000000001</v>
      </c>
      <c r="M20" s="5">
        <f t="shared" si="1"/>
        <v>0</v>
      </c>
      <c r="N20" s="5">
        <f t="shared" si="1"/>
        <v>0</v>
      </c>
      <c r="O20" s="5">
        <f t="shared" si="1"/>
        <v>1.9500000000000002</v>
      </c>
      <c r="P20" s="5">
        <f t="shared" si="1"/>
        <v>0</v>
      </c>
      <c r="Q20" s="5">
        <f t="shared" si="1"/>
        <v>3.12</v>
      </c>
      <c r="R20" s="5">
        <f t="shared" si="1"/>
        <v>0</v>
      </c>
      <c r="S20" s="5">
        <f t="shared" si="1"/>
        <v>0</v>
      </c>
      <c r="T20" s="5">
        <f t="shared" si="1"/>
        <v>0</v>
      </c>
      <c r="U20" s="5">
        <f t="shared" si="1"/>
        <v>0</v>
      </c>
      <c r="V20" s="5">
        <f t="shared" si="1"/>
        <v>5.3100000000000005</v>
      </c>
      <c r="W20" s="5">
        <f t="shared" si="1"/>
        <v>0</v>
      </c>
      <c r="X20" s="5">
        <f t="shared" si="1"/>
        <v>0</v>
      </c>
      <c r="Y20" s="5">
        <f t="shared" si="1"/>
        <v>0</v>
      </c>
      <c r="Z20" s="5">
        <f t="shared" si="1"/>
        <v>0</v>
      </c>
      <c r="AA20" s="5">
        <f t="shared" si="1"/>
        <v>3.61</v>
      </c>
      <c r="AB20" s="5">
        <f t="shared" si="1"/>
        <v>0</v>
      </c>
      <c r="AC20" s="5">
        <f t="shared" si="1"/>
        <v>0</v>
      </c>
      <c r="AD20" s="5">
        <f t="shared" si="1"/>
        <v>1.1499999999999999</v>
      </c>
      <c r="AE20" s="5">
        <f t="shared" si="1"/>
        <v>0</v>
      </c>
      <c r="AF20" s="5">
        <f t="shared" si="1"/>
        <v>3.0349999999999997</v>
      </c>
      <c r="AG20" s="5">
        <f t="shared" si="1"/>
        <v>0</v>
      </c>
      <c r="AH20" s="5">
        <f t="shared" si="1"/>
        <v>34</v>
      </c>
      <c r="AI20" s="5">
        <f t="shared" si="1"/>
        <v>0.25</v>
      </c>
      <c r="AJ20" s="5">
        <f t="shared" si="1"/>
        <v>0</v>
      </c>
      <c r="AK20" s="5">
        <f t="shared" si="1"/>
        <v>0.23799999999999999</v>
      </c>
      <c r="AL20" s="5">
        <f t="shared" si="1"/>
        <v>0</v>
      </c>
      <c r="AM20" s="5">
        <f t="shared" si="1"/>
        <v>31</v>
      </c>
      <c r="AN20" s="5">
        <f t="shared" si="1"/>
        <v>0.25</v>
      </c>
      <c r="AO20" s="5">
        <f t="shared" si="1"/>
        <v>0</v>
      </c>
      <c r="AP20" s="5">
        <f t="shared" si="1"/>
        <v>1.982</v>
      </c>
      <c r="AQ20" s="5">
        <f t="shared" si="1"/>
        <v>0</v>
      </c>
      <c r="AR20" s="5">
        <f t="shared" si="1"/>
        <v>0</v>
      </c>
      <c r="AS20" s="5">
        <f t="shared" si="1"/>
        <v>0</v>
      </c>
      <c r="AT20" s="5">
        <f t="shared" si="1"/>
        <v>0</v>
      </c>
      <c r="AU20" s="5">
        <f t="shared" si="1"/>
        <v>0.49299999999999999</v>
      </c>
      <c r="AV20" s="5">
        <f t="shared" si="1"/>
        <v>0</v>
      </c>
      <c r="AW20" s="5">
        <f t="shared" si="1"/>
        <v>0</v>
      </c>
      <c r="AX20" s="5">
        <f t="shared" si="1"/>
        <v>0.65</v>
      </c>
      <c r="AY20" s="5">
        <f t="shared" si="1"/>
        <v>0</v>
      </c>
      <c r="AZ20" s="5">
        <f t="shared" si="1"/>
        <v>0.32200000000000001</v>
      </c>
      <c r="BA20" s="5">
        <f t="shared" si="1"/>
        <v>0</v>
      </c>
      <c r="BB20" s="5">
        <f>BB22+BB27+BB96+BB127</f>
        <v>6</v>
      </c>
      <c r="BC20" s="5">
        <f t="shared" ref="BC20:BG25" si="2">AD20-J20-O20-T20</f>
        <v>-1.2000000000000002</v>
      </c>
      <c r="BD20" s="5">
        <f t="shared" si="2"/>
        <v>0</v>
      </c>
      <c r="BE20" s="5">
        <f t="shared" si="2"/>
        <v>-6.7750000000000012</v>
      </c>
      <c r="BF20" s="5">
        <f t="shared" si="2"/>
        <v>0</v>
      </c>
      <c r="BG20" s="5">
        <f t="shared" si="2"/>
        <v>34</v>
      </c>
      <c r="BH20" s="15" t="s">
        <v>85</v>
      </c>
    </row>
    <row r="21" spans="1:60" x14ac:dyDescent="0.25">
      <c r="A21" s="10">
        <v>1</v>
      </c>
      <c r="B21" s="10" t="s">
        <v>86</v>
      </c>
      <c r="C21" s="10" t="s">
        <v>87</v>
      </c>
      <c r="D21" s="15"/>
      <c r="E21" s="5">
        <f t="shared" si="0"/>
        <v>2.35</v>
      </c>
      <c r="F21" s="5">
        <f t="shared" si="0"/>
        <v>0</v>
      </c>
      <c r="G21" s="5">
        <f t="shared" si="0"/>
        <v>13.42</v>
      </c>
      <c r="H21" s="5">
        <f t="shared" si="0"/>
        <v>0</v>
      </c>
      <c r="I21" s="5">
        <f t="shared" si="0"/>
        <v>0</v>
      </c>
      <c r="J21" s="5">
        <f t="shared" ref="J21:BB21" si="3">J20</f>
        <v>0.4</v>
      </c>
      <c r="K21" s="5">
        <f t="shared" si="3"/>
        <v>0</v>
      </c>
      <c r="L21" s="5">
        <f t="shared" si="3"/>
        <v>1.3800000000000001</v>
      </c>
      <c r="M21" s="5">
        <f t="shared" si="3"/>
        <v>0</v>
      </c>
      <c r="N21" s="5">
        <f t="shared" si="3"/>
        <v>0</v>
      </c>
      <c r="O21" s="5">
        <f t="shared" si="3"/>
        <v>1.9500000000000002</v>
      </c>
      <c r="P21" s="5">
        <f t="shared" si="3"/>
        <v>0</v>
      </c>
      <c r="Q21" s="5">
        <f t="shared" si="3"/>
        <v>3.12</v>
      </c>
      <c r="R21" s="5">
        <f t="shared" si="3"/>
        <v>0</v>
      </c>
      <c r="S21" s="5">
        <f t="shared" si="3"/>
        <v>0</v>
      </c>
      <c r="T21" s="5">
        <f t="shared" si="3"/>
        <v>0</v>
      </c>
      <c r="U21" s="5">
        <f t="shared" si="3"/>
        <v>0</v>
      </c>
      <c r="V21" s="5">
        <f t="shared" si="3"/>
        <v>5.3100000000000005</v>
      </c>
      <c r="W21" s="5">
        <f t="shared" si="3"/>
        <v>0</v>
      </c>
      <c r="X21" s="5">
        <f t="shared" si="3"/>
        <v>0</v>
      </c>
      <c r="Y21" s="5">
        <f t="shared" si="3"/>
        <v>0</v>
      </c>
      <c r="Z21" s="5">
        <f t="shared" si="3"/>
        <v>0</v>
      </c>
      <c r="AA21" s="5">
        <f t="shared" si="3"/>
        <v>3.61</v>
      </c>
      <c r="AB21" s="5">
        <f t="shared" si="3"/>
        <v>0</v>
      </c>
      <c r="AC21" s="5">
        <f t="shared" si="3"/>
        <v>0</v>
      </c>
      <c r="AD21" s="5">
        <f t="shared" ref="AD21:AH25" si="4">AI21+AN21+AS21+AX21</f>
        <v>1.1499999999999999</v>
      </c>
      <c r="AE21" s="5">
        <f t="shared" si="4"/>
        <v>0</v>
      </c>
      <c r="AF21" s="5">
        <f t="shared" si="4"/>
        <v>3.0349999999999997</v>
      </c>
      <c r="AG21" s="5">
        <f t="shared" si="4"/>
        <v>0</v>
      </c>
      <c r="AH21" s="5">
        <f t="shared" si="4"/>
        <v>37</v>
      </c>
      <c r="AI21" s="5">
        <f t="shared" si="3"/>
        <v>0.25</v>
      </c>
      <c r="AJ21" s="5">
        <f t="shared" si="3"/>
        <v>0</v>
      </c>
      <c r="AK21" s="5">
        <f t="shared" si="3"/>
        <v>0.23799999999999999</v>
      </c>
      <c r="AL21" s="5">
        <f t="shared" si="3"/>
        <v>0</v>
      </c>
      <c r="AM21" s="5">
        <f t="shared" si="3"/>
        <v>31</v>
      </c>
      <c r="AN21" s="5">
        <f t="shared" si="3"/>
        <v>0.25</v>
      </c>
      <c r="AO21" s="5">
        <f t="shared" si="3"/>
        <v>0</v>
      </c>
      <c r="AP21" s="5">
        <f t="shared" si="3"/>
        <v>1.982</v>
      </c>
      <c r="AQ21" s="5">
        <f t="shared" si="3"/>
        <v>0</v>
      </c>
      <c r="AR21" s="5">
        <f t="shared" si="3"/>
        <v>0</v>
      </c>
      <c r="AS21" s="5">
        <f t="shared" si="3"/>
        <v>0</v>
      </c>
      <c r="AT21" s="5">
        <f t="shared" si="3"/>
        <v>0</v>
      </c>
      <c r="AU21" s="5">
        <f t="shared" si="3"/>
        <v>0.49299999999999999</v>
      </c>
      <c r="AV21" s="5">
        <f t="shared" si="3"/>
        <v>0</v>
      </c>
      <c r="AW21" s="5">
        <f t="shared" si="3"/>
        <v>0</v>
      </c>
      <c r="AX21" s="5">
        <f t="shared" si="3"/>
        <v>0.65</v>
      </c>
      <c r="AY21" s="5">
        <f t="shared" si="3"/>
        <v>0</v>
      </c>
      <c r="AZ21" s="5">
        <f t="shared" si="3"/>
        <v>0.32200000000000001</v>
      </c>
      <c r="BA21" s="5">
        <f t="shared" si="3"/>
        <v>0</v>
      </c>
      <c r="BB21" s="5">
        <f t="shared" si="3"/>
        <v>6</v>
      </c>
      <c r="BC21" s="5">
        <f t="shared" si="2"/>
        <v>-1.2000000000000002</v>
      </c>
      <c r="BD21" s="5">
        <f t="shared" si="2"/>
        <v>0</v>
      </c>
      <c r="BE21" s="5">
        <f t="shared" si="2"/>
        <v>-6.7750000000000012</v>
      </c>
      <c r="BF21" s="5">
        <f t="shared" si="2"/>
        <v>0</v>
      </c>
      <c r="BG21" s="5">
        <f t="shared" si="2"/>
        <v>37</v>
      </c>
      <c r="BH21" s="16" t="s">
        <v>85</v>
      </c>
    </row>
    <row r="22" spans="1:60" x14ac:dyDescent="0.25">
      <c r="A22" s="20" t="s">
        <v>88</v>
      </c>
      <c r="B22" s="42" t="s">
        <v>89</v>
      </c>
      <c r="C22" s="10" t="s">
        <v>87</v>
      </c>
      <c r="D22" s="5"/>
      <c r="E22" s="5">
        <f t="shared" si="0"/>
        <v>0</v>
      </c>
      <c r="F22" s="5">
        <f t="shared" si="0"/>
        <v>0</v>
      </c>
      <c r="G22" s="5">
        <f t="shared" si="0"/>
        <v>0</v>
      </c>
      <c r="H22" s="5">
        <f t="shared" si="0"/>
        <v>0</v>
      </c>
      <c r="I22" s="5">
        <f t="shared" si="0"/>
        <v>0</v>
      </c>
      <c r="J22" s="5">
        <f t="shared" ref="J22:BB22" si="5">J23</f>
        <v>0</v>
      </c>
      <c r="K22" s="5">
        <f t="shared" si="5"/>
        <v>0</v>
      </c>
      <c r="L22" s="5">
        <f t="shared" si="5"/>
        <v>0</v>
      </c>
      <c r="M22" s="5">
        <f t="shared" si="5"/>
        <v>0</v>
      </c>
      <c r="N22" s="5">
        <f t="shared" si="5"/>
        <v>0</v>
      </c>
      <c r="O22" s="5">
        <f t="shared" si="5"/>
        <v>0</v>
      </c>
      <c r="P22" s="5">
        <f t="shared" si="5"/>
        <v>0</v>
      </c>
      <c r="Q22" s="5">
        <f t="shared" si="5"/>
        <v>0</v>
      </c>
      <c r="R22" s="5">
        <f t="shared" si="5"/>
        <v>0</v>
      </c>
      <c r="S22" s="5">
        <f t="shared" si="5"/>
        <v>0</v>
      </c>
      <c r="T22" s="5">
        <f t="shared" si="5"/>
        <v>0</v>
      </c>
      <c r="U22" s="5">
        <f t="shared" si="5"/>
        <v>0</v>
      </c>
      <c r="V22" s="5">
        <f t="shared" si="5"/>
        <v>0</v>
      </c>
      <c r="W22" s="5">
        <f t="shared" si="5"/>
        <v>0</v>
      </c>
      <c r="X22" s="5">
        <f t="shared" si="5"/>
        <v>0</v>
      </c>
      <c r="Y22" s="5">
        <f t="shared" si="5"/>
        <v>0</v>
      </c>
      <c r="Z22" s="5">
        <f t="shared" si="5"/>
        <v>0</v>
      </c>
      <c r="AA22" s="5">
        <f t="shared" si="5"/>
        <v>0</v>
      </c>
      <c r="AB22" s="5">
        <f t="shared" si="5"/>
        <v>0</v>
      </c>
      <c r="AC22" s="5">
        <f t="shared" si="5"/>
        <v>0</v>
      </c>
      <c r="AD22" s="5">
        <f t="shared" si="4"/>
        <v>0</v>
      </c>
      <c r="AE22" s="5">
        <f t="shared" si="4"/>
        <v>0</v>
      </c>
      <c r="AF22" s="5">
        <f t="shared" si="4"/>
        <v>0.12</v>
      </c>
      <c r="AG22" s="5">
        <f t="shared" si="4"/>
        <v>0</v>
      </c>
      <c r="AH22" s="5">
        <f t="shared" si="4"/>
        <v>21</v>
      </c>
      <c r="AI22" s="5">
        <f t="shared" si="5"/>
        <v>0</v>
      </c>
      <c r="AJ22" s="5">
        <f t="shared" si="5"/>
        <v>0</v>
      </c>
      <c r="AK22" s="5">
        <f t="shared" si="5"/>
        <v>0</v>
      </c>
      <c r="AL22" s="5">
        <f t="shared" si="5"/>
        <v>0</v>
      </c>
      <c r="AM22" s="5">
        <f t="shared" si="5"/>
        <v>20</v>
      </c>
      <c r="AN22" s="5">
        <f t="shared" si="5"/>
        <v>0</v>
      </c>
      <c r="AO22" s="5">
        <f t="shared" si="5"/>
        <v>0</v>
      </c>
      <c r="AP22" s="5">
        <f t="shared" si="5"/>
        <v>0</v>
      </c>
      <c r="AQ22" s="5">
        <f t="shared" si="5"/>
        <v>0</v>
      </c>
      <c r="AR22" s="5">
        <f t="shared" si="5"/>
        <v>0</v>
      </c>
      <c r="AS22" s="5">
        <f t="shared" si="5"/>
        <v>0</v>
      </c>
      <c r="AT22" s="5">
        <f t="shared" si="5"/>
        <v>0</v>
      </c>
      <c r="AU22" s="5">
        <f t="shared" si="5"/>
        <v>0</v>
      </c>
      <c r="AV22" s="5">
        <f t="shared" si="5"/>
        <v>0</v>
      </c>
      <c r="AW22" s="5">
        <f t="shared" si="5"/>
        <v>0</v>
      </c>
      <c r="AX22" s="5">
        <f t="shared" si="5"/>
        <v>0</v>
      </c>
      <c r="AY22" s="5">
        <f t="shared" si="5"/>
        <v>0</v>
      </c>
      <c r="AZ22" s="5">
        <f t="shared" si="5"/>
        <v>0.12</v>
      </c>
      <c r="BA22" s="5">
        <f t="shared" si="5"/>
        <v>0</v>
      </c>
      <c r="BB22" s="5">
        <f t="shared" si="5"/>
        <v>1</v>
      </c>
      <c r="BC22" s="5">
        <f t="shared" si="2"/>
        <v>0</v>
      </c>
      <c r="BD22" s="5">
        <f t="shared" si="2"/>
        <v>0</v>
      </c>
      <c r="BE22" s="5">
        <f t="shared" si="2"/>
        <v>0.12</v>
      </c>
      <c r="BF22" s="5">
        <f t="shared" si="2"/>
        <v>0</v>
      </c>
      <c r="BG22" s="5">
        <f t="shared" si="2"/>
        <v>21</v>
      </c>
      <c r="BH22" s="15" t="s">
        <v>85</v>
      </c>
    </row>
    <row r="23" spans="1:60" ht="31.5" x14ac:dyDescent="0.25">
      <c r="A23" s="20" t="s">
        <v>90</v>
      </c>
      <c r="B23" s="42" t="s">
        <v>91</v>
      </c>
      <c r="C23" s="10" t="s">
        <v>87</v>
      </c>
      <c r="D23" s="5"/>
      <c r="E23" s="5">
        <f t="shared" si="0"/>
        <v>0</v>
      </c>
      <c r="F23" s="5">
        <f t="shared" si="0"/>
        <v>0</v>
      </c>
      <c r="G23" s="5">
        <f t="shared" si="0"/>
        <v>0</v>
      </c>
      <c r="H23" s="5">
        <f t="shared" si="0"/>
        <v>0</v>
      </c>
      <c r="I23" s="5">
        <f t="shared" si="0"/>
        <v>0</v>
      </c>
      <c r="J23" s="5">
        <f t="shared" ref="J23:BB23" si="6">SUM(J24:J26)</f>
        <v>0</v>
      </c>
      <c r="K23" s="5">
        <f t="shared" si="6"/>
        <v>0</v>
      </c>
      <c r="L23" s="5">
        <f t="shared" si="6"/>
        <v>0</v>
      </c>
      <c r="M23" s="5">
        <f t="shared" si="6"/>
        <v>0</v>
      </c>
      <c r="N23" s="5">
        <f t="shared" si="6"/>
        <v>0</v>
      </c>
      <c r="O23" s="5">
        <f t="shared" si="6"/>
        <v>0</v>
      </c>
      <c r="P23" s="5">
        <f t="shared" si="6"/>
        <v>0</v>
      </c>
      <c r="Q23" s="5">
        <f t="shared" si="6"/>
        <v>0</v>
      </c>
      <c r="R23" s="5">
        <f t="shared" si="6"/>
        <v>0</v>
      </c>
      <c r="S23" s="5">
        <f t="shared" si="6"/>
        <v>0</v>
      </c>
      <c r="T23" s="5">
        <f t="shared" si="6"/>
        <v>0</v>
      </c>
      <c r="U23" s="5">
        <f t="shared" si="6"/>
        <v>0</v>
      </c>
      <c r="V23" s="5">
        <f t="shared" si="6"/>
        <v>0</v>
      </c>
      <c r="W23" s="5">
        <f t="shared" si="6"/>
        <v>0</v>
      </c>
      <c r="X23" s="5">
        <f t="shared" si="6"/>
        <v>0</v>
      </c>
      <c r="Y23" s="5">
        <f t="shared" si="6"/>
        <v>0</v>
      </c>
      <c r="Z23" s="5">
        <f t="shared" si="6"/>
        <v>0</v>
      </c>
      <c r="AA23" s="5">
        <f t="shared" si="6"/>
        <v>0</v>
      </c>
      <c r="AB23" s="5">
        <f t="shared" si="6"/>
        <v>0</v>
      </c>
      <c r="AC23" s="5">
        <f t="shared" si="6"/>
        <v>0</v>
      </c>
      <c r="AD23" s="5">
        <f t="shared" si="4"/>
        <v>0</v>
      </c>
      <c r="AE23" s="5">
        <f t="shared" si="4"/>
        <v>0</v>
      </c>
      <c r="AF23" s="5">
        <f t="shared" si="4"/>
        <v>0.12</v>
      </c>
      <c r="AG23" s="5">
        <f t="shared" si="4"/>
        <v>0</v>
      </c>
      <c r="AH23" s="5">
        <f t="shared" si="4"/>
        <v>21</v>
      </c>
      <c r="AI23" s="5">
        <f t="shared" si="6"/>
        <v>0</v>
      </c>
      <c r="AJ23" s="5">
        <f t="shared" si="6"/>
        <v>0</v>
      </c>
      <c r="AK23" s="5">
        <f t="shared" si="6"/>
        <v>0</v>
      </c>
      <c r="AL23" s="5">
        <f t="shared" si="6"/>
        <v>0</v>
      </c>
      <c r="AM23" s="5">
        <f t="shared" si="6"/>
        <v>20</v>
      </c>
      <c r="AN23" s="5">
        <f t="shared" si="6"/>
        <v>0</v>
      </c>
      <c r="AO23" s="5">
        <f t="shared" si="6"/>
        <v>0</v>
      </c>
      <c r="AP23" s="5">
        <f t="shared" si="6"/>
        <v>0</v>
      </c>
      <c r="AQ23" s="5">
        <f t="shared" si="6"/>
        <v>0</v>
      </c>
      <c r="AR23" s="5">
        <f t="shared" si="6"/>
        <v>0</v>
      </c>
      <c r="AS23" s="5">
        <f t="shared" si="6"/>
        <v>0</v>
      </c>
      <c r="AT23" s="5">
        <f t="shared" si="6"/>
        <v>0</v>
      </c>
      <c r="AU23" s="5">
        <f t="shared" si="6"/>
        <v>0</v>
      </c>
      <c r="AV23" s="5">
        <f t="shared" si="6"/>
        <v>0</v>
      </c>
      <c r="AW23" s="5">
        <f t="shared" si="6"/>
        <v>0</v>
      </c>
      <c r="AX23" s="5">
        <f t="shared" si="6"/>
        <v>0</v>
      </c>
      <c r="AY23" s="5">
        <f t="shared" si="6"/>
        <v>0</v>
      </c>
      <c r="AZ23" s="5">
        <f t="shared" si="6"/>
        <v>0.12</v>
      </c>
      <c r="BA23" s="5">
        <f t="shared" si="6"/>
        <v>0</v>
      </c>
      <c r="BB23" s="5">
        <f t="shared" si="6"/>
        <v>1</v>
      </c>
      <c r="BC23" s="5">
        <f t="shared" si="2"/>
        <v>0</v>
      </c>
      <c r="BD23" s="5">
        <f t="shared" si="2"/>
        <v>0</v>
      </c>
      <c r="BE23" s="5">
        <f t="shared" si="2"/>
        <v>0.12</v>
      </c>
      <c r="BF23" s="5">
        <f t="shared" si="2"/>
        <v>0</v>
      </c>
      <c r="BG23" s="5">
        <f t="shared" si="2"/>
        <v>21</v>
      </c>
      <c r="BH23" s="16" t="s">
        <v>85</v>
      </c>
    </row>
    <row r="24" spans="1:60" ht="31.5" x14ac:dyDescent="0.25">
      <c r="A24" s="47" t="s">
        <v>92</v>
      </c>
      <c r="B24" s="48" t="s">
        <v>93</v>
      </c>
      <c r="C24" s="49" t="s">
        <v>87</v>
      </c>
      <c r="D24" s="5"/>
      <c r="E24" s="5">
        <f t="shared" si="0"/>
        <v>0</v>
      </c>
      <c r="F24" s="5">
        <f t="shared" si="0"/>
        <v>0</v>
      </c>
      <c r="G24" s="5">
        <f t="shared" si="0"/>
        <v>0</v>
      </c>
      <c r="H24" s="5">
        <f t="shared" si="0"/>
        <v>0</v>
      </c>
      <c r="I24" s="5">
        <f t="shared" si="0"/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f t="shared" si="4"/>
        <v>0</v>
      </c>
      <c r="AE24" s="5">
        <f t="shared" si="4"/>
        <v>0</v>
      </c>
      <c r="AF24" s="5">
        <f t="shared" si="4"/>
        <v>0.12</v>
      </c>
      <c r="AG24" s="5">
        <f t="shared" si="4"/>
        <v>0</v>
      </c>
      <c r="AH24" s="5">
        <f t="shared" si="4"/>
        <v>17</v>
      </c>
      <c r="AI24" s="5">
        <v>0</v>
      </c>
      <c r="AJ24" s="5">
        <v>0</v>
      </c>
      <c r="AK24" s="5">
        <v>0</v>
      </c>
      <c r="AL24" s="5">
        <v>0</v>
      </c>
      <c r="AM24" s="5">
        <v>17</v>
      </c>
      <c r="AN24" s="5">
        <v>0</v>
      </c>
      <c r="AO24" s="5">
        <v>0</v>
      </c>
      <c r="AP24" s="5">
        <v>0</v>
      </c>
      <c r="AQ24" s="5">
        <v>0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5">
        <v>0</v>
      </c>
      <c r="AX24" s="5">
        <v>0</v>
      </c>
      <c r="AY24" s="5">
        <v>0</v>
      </c>
      <c r="AZ24" s="5">
        <v>0.12</v>
      </c>
      <c r="BA24" s="5">
        <v>0</v>
      </c>
      <c r="BB24" s="5">
        <v>0</v>
      </c>
      <c r="BC24" s="5">
        <f t="shared" si="2"/>
        <v>0</v>
      </c>
      <c r="BD24" s="5">
        <f t="shared" si="2"/>
        <v>0</v>
      </c>
      <c r="BE24" s="5">
        <f t="shared" si="2"/>
        <v>0.12</v>
      </c>
      <c r="BF24" s="5">
        <f t="shared" si="2"/>
        <v>0</v>
      </c>
      <c r="BG24" s="5">
        <f t="shared" si="2"/>
        <v>17</v>
      </c>
      <c r="BH24" s="15" t="s">
        <v>85</v>
      </c>
    </row>
    <row r="25" spans="1:60" ht="31.5" x14ac:dyDescent="0.25">
      <c r="A25" s="47" t="s">
        <v>94</v>
      </c>
      <c r="B25" s="48" t="s">
        <v>95</v>
      </c>
      <c r="C25" s="49" t="s">
        <v>87</v>
      </c>
      <c r="D25" s="5"/>
      <c r="E25" s="5">
        <f t="shared" si="0"/>
        <v>0</v>
      </c>
      <c r="F25" s="5">
        <f t="shared" si="0"/>
        <v>0</v>
      </c>
      <c r="G25" s="5">
        <f t="shared" si="0"/>
        <v>0</v>
      </c>
      <c r="H25" s="5">
        <f t="shared" si="0"/>
        <v>0</v>
      </c>
      <c r="I25" s="5">
        <f t="shared" si="0"/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f t="shared" si="4"/>
        <v>0</v>
      </c>
      <c r="AE25" s="5">
        <f t="shared" si="4"/>
        <v>0</v>
      </c>
      <c r="AF25" s="5">
        <f t="shared" si="4"/>
        <v>0</v>
      </c>
      <c r="AG25" s="5">
        <f t="shared" si="4"/>
        <v>0</v>
      </c>
      <c r="AH25" s="5">
        <f t="shared" si="4"/>
        <v>4</v>
      </c>
      <c r="AI25" s="5">
        <v>0</v>
      </c>
      <c r="AJ25" s="5">
        <v>0</v>
      </c>
      <c r="AK25" s="5">
        <v>0</v>
      </c>
      <c r="AL25" s="5">
        <v>0</v>
      </c>
      <c r="AM25" s="5">
        <v>3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1</v>
      </c>
      <c r="BC25" s="5">
        <f t="shared" si="2"/>
        <v>0</v>
      </c>
      <c r="BD25" s="5">
        <f t="shared" si="2"/>
        <v>0</v>
      </c>
      <c r="BE25" s="5">
        <f t="shared" si="2"/>
        <v>0</v>
      </c>
      <c r="BF25" s="5">
        <f t="shared" si="2"/>
        <v>0</v>
      </c>
      <c r="BG25" s="5">
        <f t="shared" si="2"/>
        <v>4</v>
      </c>
      <c r="BH25" s="15" t="s">
        <v>85</v>
      </c>
    </row>
    <row r="26" spans="1:60" ht="31.5" x14ac:dyDescent="0.25">
      <c r="A26" s="47" t="s">
        <v>96</v>
      </c>
      <c r="B26" s="48" t="s">
        <v>97</v>
      </c>
      <c r="C26" s="49" t="s">
        <v>87</v>
      </c>
      <c r="D26" s="5"/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5">
        <v>0</v>
      </c>
      <c r="Y26" s="5">
        <v>0</v>
      </c>
      <c r="Z26" s="5">
        <v>0</v>
      </c>
      <c r="AA26" s="5">
        <v>0</v>
      </c>
      <c r="AB26" s="5">
        <v>0</v>
      </c>
      <c r="AC26" s="5">
        <v>0</v>
      </c>
      <c r="AD26" s="5">
        <v>0</v>
      </c>
      <c r="AE26" s="5">
        <v>0</v>
      </c>
      <c r="AF26" s="5">
        <v>0</v>
      </c>
      <c r="AG26" s="5">
        <v>0</v>
      </c>
      <c r="AH26" s="5">
        <v>0</v>
      </c>
      <c r="AI26" s="5">
        <v>0</v>
      </c>
      <c r="AJ26" s="5">
        <v>0</v>
      </c>
      <c r="AK26" s="5">
        <v>0</v>
      </c>
      <c r="AL26" s="5">
        <v>0</v>
      </c>
      <c r="AM26" s="5">
        <v>0</v>
      </c>
      <c r="AN26" s="5">
        <v>0</v>
      </c>
      <c r="AO26" s="5">
        <v>0</v>
      </c>
      <c r="AP26" s="5">
        <v>0</v>
      </c>
      <c r="AQ26" s="5">
        <v>0</v>
      </c>
      <c r="AR26" s="5">
        <v>0</v>
      </c>
      <c r="AS26" s="5">
        <v>0</v>
      </c>
      <c r="AT26" s="5">
        <v>0</v>
      </c>
      <c r="AU26" s="5">
        <v>0</v>
      </c>
      <c r="AV26" s="5">
        <v>0</v>
      </c>
      <c r="AW26" s="5">
        <v>0</v>
      </c>
      <c r="AX26" s="5">
        <v>0</v>
      </c>
      <c r="AY26" s="5">
        <v>0</v>
      </c>
      <c r="AZ26" s="5">
        <v>0</v>
      </c>
      <c r="BA26" s="5">
        <v>0</v>
      </c>
      <c r="BB26" s="5">
        <v>0</v>
      </c>
      <c r="BC26" s="5">
        <v>0</v>
      </c>
      <c r="BD26" s="5">
        <v>0</v>
      </c>
      <c r="BE26" s="5">
        <v>0</v>
      </c>
      <c r="BF26" s="5">
        <v>0</v>
      </c>
      <c r="BG26" s="5">
        <v>0</v>
      </c>
      <c r="BH26" s="5" t="s">
        <v>85</v>
      </c>
    </row>
    <row r="27" spans="1:60" x14ac:dyDescent="0.25">
      <c r="A27" s="47" t="s">
        <v>98</v>
      </c>
      <c r="B27" s="48" t="s">
        <v>99</v>
      </c>
      <c r="C27" s="49" t="s">
        <v>87</v>
      </c>
      <c r="D27" s="5"/>
      <c r="E27" s="5">
        <f t="shared" ref="E27:AJ27" si="7">E28+E44+E89</f>
        <v>2.35</v>
      </c>
      <c r="F27" s="5">
        <f t="shared" si="7"/>
        <v>0</v>
      </c>
      <c r="G27" s="5">
        <f t="shared" si="7"/>
        <v>13.42</v>
      </c>
      <c r="H27" s="5">
        <f t="shared" si="7"/>
        <v>0</v>
      </c>
      <c r="I27" s="5">
        <f t="shared" si="7"/>
        <v>0</v>
      </c>
      <c r="J27" s="5">
        <f t="shared" si="7"/>
        <v>0.4</v>
      </c>
      <c r="K27" s="5">
        <f t="shared" si="7"/>
        <v>0</v>
      </c>
      <c r="L27" s="5">
        <f t="shared" si="7"/>
        <v>1.3800000000000001</v>
      </c>
      <c r="M27" s="5">
        <f t="shared" si="7"/>
        <v>0</v>
      </c>
      <c r="N27" s="5">
        <f t="shared" si="7"/>
        <v>0</v>
      </c>
      <c r="O27" s="5">
        <f t="shared" si="7"/>
        <v>1.9500000000000002</v>
      </c>
      <c r="P27" s="5">
        <f t="shared" si="7"/>
        <v>0</v>
      </c>
      <c r="Q27" s="5">
        <f t="shared" si="7"/>
        <v>3.12</v>
      </c>
      <c r="R27" s="5">
        <f t="shared" si="7"/>
        <v>0</v>
      </c>
      <c r="S27" s="5">
        <f t="shared" si="7"/>
        <v>0</v>
      </c>
      <c r="T27" s="5">
        <f t="shared" si="7"/>
        <v>0</v>
      </c>
      <c r="U27" s="5">
        <f t="shared" si="7"/>
        <v>0</v>
      </c>
      <c r="V27" s="5">
        <f t="shared" si="7"/>
        <v>5.3100000000000005</v>
      </c>
      <c r="W27" s="5">
        <f t="shared" si="7"/>
        <v>0</v>
      </c>
      <c r="X27" s="5">
        <f t="shared" si="7"/>
        <v>0</v>
      </c>
      <c r="Y27" s="5">
        <f t="shared" si="7"/>
        <v>0</v>
      </c>
      <c r="Z27" s="5">
        <f t="shared" si="7"/>
        <v>0</v>
      </c>
      <c r="AA27" s="5">
        <f t="shared" si="7"/>
        <v>3.61</v>
      </c>
      <c r="AB27" s="5">
        <f t="shared" si="7"/>
        <v>0</v>
      </c>
      <c r="AC27" s="5">
        <f t="shared" si="7"/>
        <v>0</v>
      </c>
      <c r="AD27" s="5">
        <f t="shared" si="7"/>
        <v>1.1499999999999999</v>
      </c>
      <c r="AE27" s="5">
        <f t="shared" si="7"/>
        <v>0</v>
      </c>
      <c r="AF27" s="5">
        <f t="shared" si="7"/>
        <v>2.5469999999999997</v>
      </c>
      <c r="AG27" s="5">
        <f t="shared" si="7"/>
        <v>0</v>
      </c>
      <c r="AH27" s="5">
        <f t="shared" si="7"/>
        <v>13</v>
      </c>
      <c r="AI27" s="5">
        <f t="shared" si="7"/>
        <v>0.25</v>
      </c>
      <c r="AJ27" s="5">
        <f t="shared" si="7"/>
        <v>0</v>
      </c>
      <c r="AK27" s="5">
        <f t="shared" ref="AK27:BA27" si="8">AK28+AK44+AK89</f>
        <v>0.23799999999999999</v>
      </c>
      <c r="AL27" s="5">
        <f t="shared" si="8"/>
        <v>0</v>
      </c>
      <c r="AM27" s="5">
        <f t="shared" si="8"/>
        <v>11</v>
      </c>
      <c r="AN27" s="5">
        <f t="shared" si="8"/>
        <v>0.25</v>
      </c>
      <c r="AO27" s="5">
        <f t="shared" si="8"/>
        <v>0</v>
      </c>
      <c r="AP27" s="5">
        <f t="shared" si="8"/>
        <v>1.982</v>
      </c>
      <c r="AQ27" s="5">
        <f t="shared" si="8"/>
        <v>0</v>
      </c>
      <c r="AR27" s="5">
        <f t="shared" si="8"/>
        <v>0</v>
      </c>
      <c r="AS27" s="5">
        <f t="shared" si="8"/>
        <v>0</v>
      </c>
      <c r="AT27" s="5">
        <f t="shared" si="8"/>
        <v>0</v>
      </c>
      <c r="AU27" s="5">
        <f t="shared" si="8"/>
        <v>0.125</v>
      </c>
      <c r="AV27" s="5">
        <f t="shared" si="8"/>
        <v>0</v>
      </c>
      <c r="AW27" s="5">
        <f t="shared" si="8"/>
        <v>0</v>
      </c>
      <c r="AX27" s="5">
        <f t="shared" si="8"/>
        <v>0.65</v>
      </c>
      <c r="AY27" s="5">
        <f t="shared" si="8"/>
        <v>0</v>
      </c>
      <c r="AZ27" s="5">
        <f t="shared" si="8"/>
        <v>0.20200000000000001</v>
      </c>
      <c r="BA27" s="5">
        <f t="shared" si="8"/>
        <v>0</v>
      </c>
      <c r="BB27" s="5">
        <f>BB28+BB44+BB89</f>
        <v>2</v>
      </c>
      <c r="BC27" s="5">
        <f t="shared" ref="BC27:BG30" si="9">AD27-J27-O27-T27</f>
        <v>-1.2000000000000002</v>
      </c>
      <c r="BD27" s="5">
        <f t="shared" si="9"/>
        <v>0</v>
      </c>
      <c r="BE27" s="5">
        <f t="shared" si="9"/>
        <v>-7.2630000000000008</v>
      </c>
      <c r="BF27" s="5">
        <f t="shared" si="9"/>
        <v>0</v>
      </c>
      <c r="BG27" s="5">
        <f t="shared" si="9"/>
        <v>13</v>
      </c>
      <c r="BH27" s="16" t="s">
        <v>85</v>
      </c>
    </row>
    <row r="28" spans="1:60" ht="31.5" x14ac:dyDescent="0.25">
      <c r="A28" s="50" t="s">
        <v>100</v>
      </c>
      <c r="B28" s="51" t="s">
        <v>101</v>
      </c>
      <c r="C28" s="52" t="s">
        <v>87</v>
      </c>
      <c r="D28" s="5"/>
      <c r="E28" s="5">
        <f t="shared" ref="E28:BB28" si="10">E29</f>
        <v>2.35</v>
      </c>
      <c r="F28" s="5">
        <f t="shared" si="10"/>
        <v>0</v>
      </c>
      <c r="G28" s="5">
        <f t="shared" si="10"/>
        <v>0</v>
      </c>
      <c r="H28" s="5">
        <f t="shared" si="10"/>
        <v>0</v>
      </c>
      <c r="I28" s="5">
        <f t="shared" si="10"/>
        <v>0</v>
      </c>
      <c r="J28" s="5">
        <f t="shared" si="10"/>
        <v>0.4</v>
      </c>
      <c r="K28" s="5">
        <f t="shared" si="10"/>
        <v>0</v>
      </c>
      <c r="L28" s="5">
        <f t="shared" si="10"/>
        <v>0</v>
      </c>
      <c r="M28" s="5">
        <f t="shared" si="10"/>
        <v>0</v>
      </c>
      <c r="N28" s="5">
        <f t="shared" si="10"/>
        <v>0</v>
      </c>
      <c r="O28" s="5">
        <f t="shared" si="10"/>
        <v>1.9500000000000002</v>
      </c>
      <c r="P28" s="5">
        <f t="shared" si="10"/>
        <v>0</v>
      </c>
      <c r="Q28" s="5">
        <f t="shared" si="10"/>
        <v>0</v>
      </c>
      <c r="R28" s="5">
        <f t="shared" si="10"/>
        <v>0</v>
      </c>
      <c r="S28" s="5">
        <f t="shared" si="10"/>
        <v>0</v>
      </c>
      <c r="T28" s="5">
        <f t="shared" si="10"/>
        <v>0</v>
      </c>
      <c r="U28" s="5">
        <f t="shared" si="10"/>
        <v>0</v>
      </c>
      <c r="V28" s="5">
        <f t="shared" si="10"/>
        <v>0</v>
      </c>
      <c r="W28" s="5">
        <f t="shared" si="10"/>
        <v>0</v>
      </c>
      <c r="X28" s="5">
        <f t="shared" si="10"/>
        <v>0</v>
      </c>
      <c r="Y28" s="5">
        <f t="shared" si="10"/>
        <v>0</v>
      </c>
      <c r="Z28" s="5">
        <f t="shared" si="10"/>
        <v>0</v>
      </c>
      <c r="AA28" s="5">
        <f t="shared" si="10"/>
        <v>0</v>
      </c>
      <c r="AB28" s="5">
        <f t="shared" si="10"/>
        <v>0</v>
      </c>
      <c r="AC28" s="5">
        <f t="shared" si="10"/>
        <v>0</v>
      </c>
      <c r="AD28" s="5">
        <f t="shared" si="10"/>
        <v>1.1499999999999999</v>
      </c>
      <c r="AE28" s="5">
        <f t="shared" si="10"/>
        <v>0</v>
      </c>
      <c r="AF28" s="5">
        <f t="shared" si="10"/>
        <v>0</v>
      </c>
      <c r="AG28" s="5">
        <f t="shared" si="10"/>
        <v>0</v>
      </c>
      <c r="AH28" s="5">
        <f t="shared" si="10"/>
        <v>0</v>
      </c>
      <c r="AI28" s="5">
        <f t="shared" si="10"/>
        <v>0.25</v>
      </c>
      <c r="AJ28" s="5">
        <f t="shared" si="10"/>
        <v>0</v>
      </c>
      <c r="AK28" s="5">
        <f t="shared" si="10"/>
        <v>0</v>
      </c>
      <c r="AL28" s="5">
        <f t="shared" si="10"/>
        <v>0</v>
      </c>
      <c r="AM28" s="5">
        <f t="shared" si="10"/>
        <v>0</v>
      </c>
      <c r="AN28" s="5">
        <f t="shared" si="10"/>
        <v>0.25</v>
      </c>
      <c r="AO28" s="5">
        <f t="shared" si="10"/>
        <v>0</v>
      </c>
      <c r="AP28" s="5">
        <f t="shared" si="10"/>
        <v>0</v>
      </c>
      <c r="AQ28" s="5">
        <f t="shared" si="10"/>
        <v>0</v>
      </c>
      <c r="AR28" s="5">
        <f t="shared" si="10"/>
        <v>0</v>
      </c>
      <c r="AS28" s="5">
        <f t="shared" si="10"/>
        <v>0</v>
      </c>
      <c r="AT28" s="5">
        <f t="shared" si="10"/>
        <v>0</v>
      </c>
      <c r="AU28" s="5">
        <f t="shared" si="10"/>
        <v>0</v>
      </c>
      <c r="AV28" s="5">
        <f t="shared" si="10"/>
        <v>0</v>
      </c>
      <c r="AW28" s="5">
        <f t="shared" si="10"/>
        <v>0</v>
      </c>
      <c r="AX28" s="5">
        <f t="shared" si="10"/>
        <v>0.65</v>
      </c>
      <c r="AY28" s="5">
        <f t="shared" si="10"/>
        <v>0</v>
      </c>
      <c r="AZ28" s="5">
        <f t="shared" si="10"/>
        <v>0</v>
      </c>
      <c r="BA28" s="5">
        <f t="shared" si="10"/>
        <v>0</v>
      </c>
      <c r="BB28" s="5">
        <f t="shared" si="10"/>
        <v>0</v>
      </c>
      <c r="BC28" s="5">
        <f t="shared" si="9"/>
        <v>-1.2000000000000002</v>
      </c>
      <c r="BD28" s="5">
        <f t="shared" si="9"/>
        <v>0</v>
      </c>
      <c r="BE28" s="5">
        <f t="shared" si="9"/>
        <v>0</v>
      </c>
      <c r="BF28" s="5">
        <f t="shared" si="9"/>
        <v>0</v>
      </c>
      <c r="BG28" s="5">
        <f t="shared" si="9"/>
        <v>0</v>
      </c>
      <c r="BH28" s="16" t="s">
        <v>85</v>
      </c>
    </row>
    <row r="29" spans="1:60" x14ac:dyDescent="0.25">
      <c r="A29" s="50" t="s">
        <v>102</v>
      </c>
      <c r="B29" s="51" t="s">
        <v>103</v>
      </c>
      <c r="C29" s="52" t="s">
        <v>87</v>
      </c>
      <c r="D29" s="5"/>
      <c r="E29" s="5">
        <f t="shared" ref="E29:AJ29" si="11">SUM(E30:E41)</f>
        <v>2.35</v>
      </c>
      <c r="F29" s="5">
        <f t="shared" si="11"/>
        <v>0</v>
      </c>
      <c r="G29" s="5">
        <f t="shared" si="11"/>
        <v>0</v>
      </c>
      <c r="H29" s="5">
        <f t="shared" si="11"/>
        <v>0</v>
      </c>
      <c r="I29" s="5">
        <f t="shared" si="11"/>
        <v>0</v>
      </c>
      <c r="J29" s="5">
        <f t="shared" si="11"/>
        <v>0.4</v>
      </c>
      <c r="K29" s="5">
        <f t="shared" si="11"/>
        <v>0</v>
      </c>
      <c r="L29" s="5">
        <f t="shared" si="11"/>
        <v>0</v>
      </c>
      <c r="M29" s="5">
        <f t="shared" si="11"/>
        <v>0</v>
      </c>
      <c r="N29" s="5">
        <f t="shared" si="11"/>
        <v>0</v>
      </c>
      <c r="O29" s="5">
        <f t="shared" si="11"/>
        <v>1.9500000000000002</v>
      </c>
      <c r="P29" s="5">
        <f t="shared" si="11"/>
        <v>0</v>
      </c>
      <c r="Q29" s="5">
        <f t="shared" si="11"/>
        <v>0</v>
      </c>
      <c r="R29" s="5">
        <f t="shared" si="11"/>
        <v>0</v>
      </c>
      <c r="S29" s="5">
        <f t="shared" si="11"/>
        <v>0</v>
      </c>
      <c r="T29" s="5">
        <f t="shared" si="11"/>
        <v>0</v>
      </c>
      <c r="U29" s="5">
        <f t="shared" si="11"/>
        <v>0</v>
      </c>
      <c r="V29" s="5">
        <f t="shared" si="11"/>
        <v>0</v>
      </c>
      <c r="W29" s="5">
        <f t="shared" si="11"/>
        <v>0</v>
      </c>
      <c r="X29" s="5">
        <f t="shared" si="11"/>
        <v>0</v>
      </c>
      <c r="Y29" s="5">
        <f t="shared" si="11"/>
        <v>0</v>
      </c>
      <c r="Z29" s="5">
        <f t="shared" si="11"/>
        <v>0</v>
      </c>
      <c r="AA29" s="5">
        <f t="shared" si="11"/>
        <v>0</v>
      </c>
      <c r="AB29" s="5">
        <f t="shared" si="11"/>
        <v>0</v>
      </c>
      <c r="AC29" s="5">
        <f t="shared" si="11"/>
        <v>0</v>
      </c>
      <c r="AD29" s="5">
        <f t="shared" si="11"/>
        <v>1.1499999999999999</v>
      </c>
      <c r="AE29" s="5">
        <f t="shared" si="11"/>
        <v>0</v>
      </c>
      <c r="AF29" s="5">
        <f t="shared" si="11"/>
        <v>0</v>
      </c>
      <c r="AG29" s="5">
        <f t="shared" si="11"/>
        <v>0</v>
      </c>
      <c r="AH29" s="5">
        <f t="shared" si="11"/>
        <v>0</v>
      </c>
      <c r="AI29" s="5">
        <f t="shared" si="11"/>
        <v>0.25</v>
      </c>
      <c r="AJ29" s="5">
        <f t="shared" si="11"/>
        <v>0</v>
      </c>
      <c r="AK29" s="5">
        <f t="shared" ref="AK29:BB29" si="12">SUM(AK30:AK41)</f>
        <v>0</v>
      </c>
      <c r="AL29" s="5">
        <f t="shared" si="12"/>
        <v>0</v>
      </c>
      <c r="AM29" s="5">
        <f t="shared" si="12"/>
        <v>0</v>
      </c>
      <c r="AN29" s="5">
        <f t="shared" si="12"/>
        <v>0.25</v>
      </c>
      <c r="AO29" s="5">
        <f t="shared" si="12"/>
        <v>0</v>
      </c>
      <c r="AP29" s="5">
        <f t="shared" si="12"/>
        <v>0</v>
      </c>
      <c r="AQ29" s="5">
        <f t="shared" si="12"/>
        <v>0</v>
      </c>
      <c r="AR29" s="5">
        <f t="shared" si="12"/>
        <v>0</v>
      </c>
      <c r="AS29" s="5">
        <f t="shared" si="12"/>
        <v>0</v>
      </c>
      <c r="AT29" s="5">
        <f t="shared" si="12"/>
        <v>0</v>
      </c>
      <c r="AU29" s="5">
        <f t="shared" si="12"/>
        <v>0</v>
      </c>
      <c r="AV29" s="5">
        <f t="shared" si="12"/>
        <v>0</v>
      </c>
      <c r="AW29" s="5">
        <f t="shared" si="12"/>
        <v>0</v>
      </c>
      <c r="AX29" s="5">
        <f t="shared" si="12"/>
        <v>0.65</v>
      </c>
      <c r="AY29" s="5">
        <f t="shared" si="12"/>
        <v>0</v>
      </c>
      <c r="AZ29" s="5">
        <f t="shared" si="12"/>
        <v>0</v>
      </c>
      <c r="BA29" s="5">
        <f t="shared" si="12"/>
        <v>0</v>
      </c>
      <c r="BB29" s="5">
        <f t="shared" si="12"/>
        <v>0</v>
      </c>
      <c r="BC29" s="5">
        <f t="shared" si="9"/>
        <v>-1.2000000000000002</v>
      </c>
      <c r="BD29" s="5">
        <f t="shared" si="9"/>
        <v>0</v>
      </c>
      <c r="BE29" s="5">
        <f t="shared" si="9"/>
        <v>0</v>
      </c>
      <c r="BF29" s="5">
        <f t="shared" si="9"/>
        <v>0</v>
      </c>
      <c r="BG29" s="5">
        <f t="shared" si="9"/>
        <v>0</v>
      </c>
      <c r="BH29" s="16" t="s">
        <v>85</v>
      </c>
    </row>
    <row r="30" spans="1:60" s="7" customFormat="1" ht="63" x14ac:dyDescent="0.25">
      <c r="A30" s="6" t="s">
        <v>104</v>
      </c>
      <c r="B30" s="17" t="s">
        <v>180</v>
      </c>
      <c r="C30" s="10" t="s">
        <v>181</v>
      </c>
      <c r="D30" s="5"/>
      <c r="E30" s="5">
        <f>J30+O30+T30+Y30</f>
        <v>0</v>
      </c>
      <c r="F30" s="5">
        <f t="shared" ref="F30:I30" si="13">K30+P30+U30+Z30</f>
        <v>0</v>
      </c>
      <c r="G30" s="5">
        <f t="shared" si="13"/>
        <v>0</v>
      </c>
      <c r="H30" s="5">
        <f t="shared" si="13"/>
        <v>0</v>
      </c>
      <c r="I30" s="5">
        <f t="shared" si="13"/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5">
        <v>0</v>
      </c>
      <c r="Y30" s="5">
        <v>0</v>
      </c>
      <c r="Z30" s="5">
        <v>0</v>
      </c>
      <c r="AA30" s="5">
        <v>0</v>
      </c>
      <c r="AB30" s="5">
        <v>0</v>
      </c>
      <c r="AC30" s="5">
        <v>0</v>
      </c>
      <c r="AD30" s="5">
        <f t="shared" ref="AD30:AH59" si="14">AI30+AN30+AS30+AX30</f>
        <v>0</v>
      </c>
      <c r="AE30" s="5">
        <f t="shared" si="14"/>
        <v>0</v>
      </c>
      <c r="AF30" s="5">
        <f t="shared" si="14"/>
        <v>0</v>
      </c>
      <c r="AG30" s="5">
        <f t="shared" si="14"/>
        <v>0</v>
      </c>
      <c r="AH30" s="5">
        <f t="shared" si="14"/>
        <v>0</v>
      </c>
      <c r="AI30" s="5">
        <v>0</v>
      </c>
      <c r="AJ30" s="5">
        <v>0</v>
      </c>
      <c r="AK30" s="5">
        <v>0</v>
      </c>
      <c r="AL30" s="5">
        <v>0</v>
      </c>
      <c r="AM30" s="5">
        <v>0</v>
      </c>
      <c r="AN30" s="5">
        <v>0</v>
      </c>
      <c r="AO30" s="5">
        <v>0</v>
      </c>
      <c r="AP30" s="5">
        <v>0</v>
      </c>
      <c r="AQ30" s="5">
        <v>0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  <c r="AW30" s="5">
        <v>0</v>
      </c>
      <c r="AX30" s="5">
        <v>0</v>
      </c>
      <c r="AY30" s="5">
        <v>0</v>
      </c>
      <c r="AZ30" s="5">
        <v>0</v>
      </c>
      <c r="BA30" s="5">
        <v>0</v>
      </c>
      <c r="BB30" s="5">
        <v>0</v>
      </c>
      <c r="BC30" s="5">
        <f t="shared" si="9"/>
        <v>0</v>
      </c>
      <c r="BD30" s="5">
        <f t="shared" si="9"/>
        <v>0</v>
      </c>
      <c r="BE30" s="5">
        <f t="shared" si="9"/>
        <v>0</v>
      </c>
      <c r="BF30" s="5">
        <f t="shared" si="9"/>
        <v>0</v>
      </c>
      <c r="BG30" s="5">
        <f t="shared" si="9"/>
        <v>0</v>
      </c>
      <c r="BH30" s="17" t="s">
        <v>380</v>
      </c>
    </row>
    <row r="31" spans="1:60" s="7" customFormat="1" ht="63" x14ac:dyDescent="0.25">
      <c r="A31" s="6" t="s">
        <v>469</v>
      </c>
      <c r="B31" s="12" t="s">
        <v>288</v>
      </c>
      <c r="C31" s="6" t="s">
        <v>289</v>
      </c>
      <c r="D31" s="5" t="s">
        <v>106</v>
      </c>
      <c r="E31" s="5">
        <f t="shared" ref="E31:E41" si="15">J31+O31+T31+Y31</f>
        <v>0.4</v>
      </c>
      <c r="F31" s="5">
        <f t="shared" ref="F31:F41" si="16">K31+P31+U31+Z31</f>
        <v>0</v>
      </c>
      <c r="G31" s="5">
        <f t="shared" ref="G31:G41" si="17">L31+Q31+V31+AA31</f>
        <v>0</v>
      </c>
      <c r="H31" s="5">
        <f t="shared" ref="H31:H41" si="18">M31+R31+W31+AB31</f>
        <v>0</v>
      </c>
      <c r="I31" s="5">
        <f t="shared" ref="I31:I41" si="19">N31+S31+X31+AC31</f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0.4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f t="shared" si="14"/>
        <v>0</v>
      </c>
      <c r="AE31" s="5">
        <f t="shared" si="14"/>
        <v>0</v>
      </c>
      <c r="AF31" s="5">
        <f t="shared" si="14"/>
        <v>0</v>
      </c>
      <c r="AG31" s="5">
        <f t="shared" si="14"/>
        <v>0</v>
      </c>
      <c r="AH31" s="5">
        <f t="shared" si="14"/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f t="shared" ref="BC31:BC41" si="20">AD31-J31-O31-T31</f>
        <v>-0.4</v>
      </c>
      <c r="BD31" s="5">
        <f t="shared" ref="BD31:BD41" si="21">AE31-K31-P31-U31</f>
        <v>0</v>
      </c>
      <c r="BE31" s="5">
        <f t="shared" ref="BE31:BE41" si="22">AF31-L31-Q31-V31</f>
        <v>0</v>
      </c>
      <c r="BF31" s="5">
        <f t="shared" ref="BF31:BF41" si="23">AG31-M31-R31-W31</f>
        <v>0</v>
      </c>
      <c r="BG31" s="5">
        <f t="shared" ref="BG31:BG41" si="24">AH31-N31-S31-X31</f>
        <v>0</v>
      </c>
      <c r="BH31" s="17" t="s">
        <v>381</v>
      </c>
    </row>
    <row r="32" spans="1:60" s="7" customFormat="1" ht="47.25" x14ac:dyDescent="0.25">
      <c r="A32" s="6" t="s">
        <v>105</v>
      </c>
      <c r="B32" s="12" t="s">
        <v>290</v>
      </c>
      <c r="C32" s="6" t="s">
        <v>291</v>
      </c>
      <c r="D32" s="5"/>
      <c r="E32" s="5" t="s">
        <v>85</v>
      </c>
      <c r="F32" s="5" t="s">
        <v>85</v>
      </c>
      <c r="G32" s="5" t="s">
        <v>85</v>
      </c>
      <c r="H32" s="5" t="s">
        <v>85</v>
      </c>
      <c r="I32" s="5" t="s">
        <v>85</v>
      </c>
      <c r="J32" s="5" t="s">
        <v>85</v>
      </c>
      <c r="K32" s="5" t="s">
        <v>85</v>
      </c>
      <c r="L32" s="5" t="s">
        <v>85</v>
      </c>
      <c r="M32" s="5" t="s">
        <v>85</v>
      </c>
      <c r="N32" s="5" t="s">
        <v>85</v>
      </c>
      <c r="O32" s="5" t="s">
        <v>85</v>
      </c>
      <c r="P32" s="5" t="s">
        <v>85</v>
      </c>
      <c r="Q32" s="5" t="s">
        <v>85</v>
      </c>
      <c r="R32" s="5" t="s">
        <v>85</v>
      </c>
      <c r="S32" s="5" t="s">
        <v>85</v>
      </c>
      <c r="T32" s="5" t="s">
        <v>85</v>
      </c>
      <c r="U32" s="5" t="s">
        <v>85</v>
      </c>
      <c r="V32" s="5" t="s">
        <v>85</v>
      </c>
      <c r="W32" s="5" t="s">
        <v>85</v>
      </c>
      <c r="X32" s="5" t="s">
        <v>85</v>
      </c>
      <c r="Y32" s="5" t="s">
        <v>85</v>
      </c>
      <c r="Z32" s="5" t="s">
        <v>85</v>
      </c>
      <c r="AA32" s="5" t="s">
        <v>85</v>
      </c>
      <c r="AB32" s="5" t="s">
        <v>85</v>
      </c>
      <c r="AC32" s="5" t="s">
        <v>85</v>
      </c>
      <c r="AD32" s="5">
        <f t="shared" si="14"/>
        <v>0</v>
      </c>
      <c r="AE32" s="5">
        <f t="shared" si="14"/>
        <v>0</v>
      </c>
      <c r="AF32" s="5">
        <f t="shared" si="14"/>
        <v>0</v>
      </c>
      <c r="AG32" s="5">
        <f t="shared" si="14"/>
        <v>0</v>
      </c>
      <c r="AH32" s="5">
        <f t="shared" si="14"/>
        <v>0</v>
      </c>
      <c r="AI32" s="5">
        <v>0</v>
      </c>
      <c r="AJ32" s="5">
        <v>0</v>
      </c>
      <c r="AK32" s="5">
        <v>0</v>
      </c>
      <c r="AL32" s="5">
        <v>0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5" t="s">
        <v>85</v>
      </c>
      <c r="BD32" s="5" t="s">
        <v>85</v>
      </c>
      <c r="BE32" s="5" t="s">
        <v>85</v>
      </c>
      <c r="BF32" s="5" t="s">
        <v>85</v>
      </c>
      <c r="BG32" s="5" t="s">
        <v>85</v>
      </c>
      <c r="BH32" s="22" t="s">
        <v>382</v>
      </c>
    </row>
    <row r="33" spans="1:60" s="7" customFormat="1" ht="47.25" x14ac:dyDescent="0.25">
      <c r="A33" s="6" t="s">
        <v>107</v>
      </c>
      <c r="B33" s="12" t="s">
        <v>292</v>
      </c>
      <c r="C33" s="6" t="s">
        <v>293</v>
      </c>
      <c r="D33" s="5" t="s">
        <v>106</v>
      </c>
      <c r="E33" s="5" t="s">
        <v>85</v>
      </c>
      <c r="F33" s="5" t="s">
        <v>85</v>
      </c>
      <c r="G33" s="5" t="s">
        <v>85</v>
      </c>
      <c r="H33" s="5" t="s">
        <v>85</v>
      </c>
      <c r="I33" s="5" t="s">
        <v>85</v>
      </c>
      <c r="J33" s="5" t="s">
        <v>85</v>
      </c>
      <c r="K33" s="5" t="s">
        <v>85</v>
      </c>
      <c r="L33" s="5" t="s">
        <v>85</v>
      </c>
      <c r="M33" s="5" t="s">
        <v>85</v>
      </c>
      <c r="N33" s="5" t="s">
        <v>85</v>
      </c>
      <c r="O33" s="5" t="s">
        <v>85</v>
      </c>
      <c r="P33" s="5" t="s">
        <v>85</v>
      </c>
      <c r="Q33" s="5" t="s">
        <v>85</v>
      </c>
      <c r="R33" s="5" t="s">
        <v>85</v>
      </c>
      <c r="S33" s="5" t="s">
        <v>85</v>
      </c>
      <c r="T33" s="5" t="s">
        <v>85</v>
      </c>
      <c r="U33" s="5" t="s">
        <v>85</v>
      </c>
      <c r="V33" s="5" t="s">
        <v>85</v>
      </c>
      <c r="W33" s="5" t="s">
        <v>85</v>
      </c>
      <c r="X33" s="5" t="s">
        <v>85</v>
      </c>
      <c r="Y33" s="5" t="s">
        <v>85</v>
      </c>
      <c r="Z33" s="5" t="s">
        <v>85</v>
      </c>
      <c r="AA33" s="5" t="s">
        <v>85</v>
      </c>
      <c r="AB33" s="5" t="s">
        <v>85</v>
      </c>
      <c r="AC33" s="5" t="s">
        <v>85</v>
      </c>
      <c r="AD33" s="5">
        <f t="shared" si="14"/>
        <v>0.4</v>
      </c>
      <c r="AE33" s="5">
        <f t="shared" si="14"/>
        <v>0</v>
      </c>
      <c r="AF33" s="5">
        <f t="shared" si="14"/>
        <v>0</v>
      </c>
      <c r="AG33" s="5">
        <f t="shared" si="14"/>
        <v>0</v>
      </c>
      <c r="AH33" s="5">
        <f t="shared" si="14"/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0.4</v>
      </c>
      <c r="AY33" s="5">
        <v>0</v>
      </c>
      <c r="AZ33" s="5">
        <v>0</v>
      </c>
      <c r="BA33" s="5">
        <v>0</v>
      </c>
      <c r="BB33" s="5">
        <v>0</v>
      </c>
      <c r="BC33" s="5" t="s">
        <v>85</v>
      </c>
      <c r="BD33" s="5" t="s">
        <v>85</v>
      </c>
      <c r="BE33" s="5" t="s">
        <v>85</v>
      </c>
      <c r="BF33" s="5" t="s">
        <v>85</v>
      </c>
      <c r="BG33" s="5" t="s">
        <v>85</v>
      </c>
      <c r="BH33" s="17" t="s">
        <v>383</v>
      </c>
    </row>
    <row r="34" spans="1:60" s="7" customFormat="1" ht="47.25" x14ac:dyDescent="0.25">
      <c r="A34" s="6" t="s">
        <v>108</v>
      </c>
      <c r="B34" s="12" t="s">
        <v>294</v>
      </c>
      <c r="C34" s="6" t="s">
        <v>295</v>
      </c>
      <c r="D34" s="5" t="s">
        <v>106</v>
      </c>
      <c r="E34" s="5" t="s">
        <v>85</v>
      </c>
      <c r="F34" s="5" t="s">
        <v>85</v>
      </c>
      <c r="G34" s="5" t="s">
        <v>85</v>
      </c>
      <c r="H34" s="5" t="s">
        <v>85</v>
      </c>
      <c r="I34" s="5" t="s">
        <v>85</v>
      </c>
      <c r="J34" s="5" t="s">
        <v>85</v>
      </c>
      <c r="K34" s="5" t="s">
        <v>85</v>
      </c>
      <c r="L34" s="5" t="s">
        <v>85</v>
      </c>
      <c r="M34" s="5" t="s">
        <v>85</v>
      </c>
      <c r="N34" s="5" t="s">
        <v>85</v>
      </c>
      <c r="O34" s="5" t="s">
        <v>85</v>
      </c>
      <c r="P34" s="5" t="s">
        <v>85</v>
      </c>
      <c r="Q34" s="5" t="s">
        <v>85</v>
      </c>
      <c r="R34" s="5" t="s">
        <v>85</v>
      </c>
      <c r="S34" s="5" t="s">
        <v>85</v>
      </c>
      <c r="T34" s="5" t="s">
        <v>85</v>
      </c>
      <c r="U34" s="5" t="s">
        <v>85</v>
      </c>
      <c r="V34" s="5" t="s">
        <v>85</v>
      </c>
      <c r="W34" s="5" t="s">
        <v>85</v>
      </c>
      <c r="X34" s="5" t="s">
        <v>85</v>
      </c>
      <c r="Y34" s="5" t="s">
        <v>85</v>
      </c>
      <c r="Z34" s="5" t="s">
        <v>85</v>
      </c>
      <c r="AA34" s="5" t="s">
        <v>85</v>
      </c>
      <c r="AB34" s="5" t="s">
        <v>85</v>
      </c>
      <c r="AC34" s="5" t="s">
        <v>85</v>
      </c>
      <c r="AD34" s="5">
        <f t="shared" si="14"/>
        <v>0.25</v>
      </c>
      <c r="AE34" s="5">
        <f t="shared" si="14"/>
        <v>0</v>
      </c>
      <c r="AF34" s="5">
        <f t="shared" si="14"/>
        <v>0</v>
      </c>
      <c r="AG34" s="5">
        <f t="shared" si="14"/>
        <v>0</v>
      </c>
      <c r="AH34" s="5">
        <f t="shared" si="14"/>
        <v>0</v>
      </c>
      <c r="AI34" s="5">
        <v>0</v>
      </c>
      <c r="AJ34" s="5">
        <v>0</v>
      </c>
      <c r="AK34" s="5">
        <v>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0</v>
      </c>
      <c r="AR34" s="5">
        <v>0</v>
      </c>
      <c r="AS34" s="5">
        <v>0</v>
      </c>
      <c r="AT34" s="5">
        <v>0</v>
      </c>
      <c r="AU34" s="5">
        <v>0</v>
      </c>
      <c r="AV34" s="5">
        <v>0</v>
      </c>
      <c r="AW34" s="5">
        <v>0</v>
      </c>
      <c r="AX34" s="5">
        <v>0.25</v>
      </c>
      <c r="AY34" s="5">
        <v>0</v>
      </c>
      <c r="AZ34" s="5">
        <v>0</v>
      </c>
      <c r="BA34" s="5">
        <v>0</v>
      </c>
      <c r="BB34" s="5">
        <v>0</v>
      </c>
      <c r="BC34" s="5" t="s">
        <v>85</v>
      </c>
      <c r="BD34" s="5" t="s">
        <v>85</v>
      </c>
      <c r="BE34" s="5" t="s">
        <v>85</v>
      </c>
      <c r="BF34" s="5" t="s">
        <v>85</v>
      </c>
      <c r="BG34" s="5" t="s">
        <v>85</v>
      </c>
      <c r="BH34" s="17" t="s">
        <v>384</v>
      </c>
    </row>
    <row r="35" spans="1:60" s="7" customFormat="1" ht="47.25" x14ac:dyDescent="0.25">
      <c r="A35" s="6" t="s">
        <v>178</v>
      </c>
      <c r="B35" s="17" t="s">
        <v>253</v>
      </c>
      <c r="C35" s="32" t="s">
        <v>254</v>
      </c>
      <c r="D35" s="5"/>
      <c r="E35" s="5">
        <f t="shared" si="15"/>
        <v>0</v>
      </c>
      <c r="F35" s="5">
        <f t="shared" si="16"/>
        <v>0</v>
      </c>
      <c r="G35" s="5">
        <f t="shared" si="17"/>
        <v>0</v>
      </c>
      <c r="H35" s="5">
        <f t="shared" si="18"/>
        <v>0</v>
      </c>
      <c r="I35" s="5">
        <f t="shared" si="19"/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f t="shared" ref="AD35:AH37" si="25">AI35+AN35+AS35+AX35</f>
        <v>0</v>
      </c>
      <c r="AE35" s="5">
        <f t="shared" si="25"/>
        <v>0</v>
      </c>
      <c r="AF35" s="5">
        <f t="shared" si="25"/>
        <v>0</v>
      </c>
      <c r="AG35" s="5">
        <f t="shared" si="25"/>
        <v>0</v>
      </c>
      <c r="AH35" s="5">
        <f t="shared" si="25"/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5">
        <v>0</v>
      </c>
      <c r="AW35" s="5">
        <v>0</v>
      </c>
      <c r="AX35" s="5">
        <v>0</v>
      </c>
      <c r="AY35" s="5">
        <v>0</v>
      </c>
      <c r="AZ35" s="5">
        <v>0</v>
      </c>
      <c r="BA35" s="5">
        <v>0</v>
      </c>
      <c r="BB35" s="5">
        <v>0</v>
      </c>
      <c r="BC35" s="5">
        <f t="shared" si="20"/>
        <v>0</v>
      </c>
      <c r="BD35" s="5">
        <f t="shared" si="21"/>
        <v>0</v>
      </c>
      <c r="BE35" s="5">
        <f t="shared" si="22"/>
        <v>0</v>
      </c>
      <c r="BF35" s="5">
        <f t="shared" si="23"/>
        <v>0</v>
      </c>
      <c r="BG35" s="5">
        <f t="shared" si="24"/>
        <v>0</v>
      </c>
      <c r="BH35" s="17" t="s">
        <v>385</v>
      </c>
    </row>
    <row r="36" spans="1:60" s="7" customFormat="1" ht="47.25" x14ac:dyDescent="0.25">
      <c r="A36" s="6" t="s">
        <v>470</v>
      </c>
      <c r="B36" s="18" t="s">
        <v>255</v>
      </c>
      <c r="C36" s="20" t="s">
        <v>256</v>
      </c>
      <c r="D36" s="5" t="s">
        <v>106</v>
      </c>
      <c r="E36" s="5">
        <f t="shared" si="15"/>
        <v>0.4</v>
      </c>
      <c r="F36" s="5">
        <f t="shared" si="16"/>
        <v>0</v>
      </c>
      <c r="G36" s="5">
        <f t="shared" si="17"/>
        <v>0</v>
      </c>
      <c r="H36" s="5">
        <f t="shared" si="18"/>
        <v>0</v>
      </c>
      <c r="I36" s="5">
        <f t="shared" si="19"/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0.4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v>0</v>
      </c>
      <c r="V36" s="5">
        <v>0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f t="shared" si="25"/>
        <v>0</v>
      </c>
      <c r="AE36" s="5">
        <f t="shared" si="25"/>
        <v>0</v>
      </c>
      <c r="AF36" s="5">
        <f t="shared" si="25"/>
        <v>0</v>
      </c>
      <c r="AG36" s="5">
        <f t="shared" si="25"/>
        <v>0</v>
      </c>
      <c r="AH36" s="5">
        <f t="shared" si="25"/>
        <v>0</v>
      </c>
      <c r="AI36" s="5">
        <v>0</v>
      </c>
      <c r="AJ36" s="5">
        <v>0</v>
      </c>
      <c r="AK36" s="5">
        <v>0</v>
      </c>
      <c r="AL36" s="5">
        <v>0</v>
      </c>
      <c r="AM36" s="5">
        <v>0</v>
      </c>
      <c r="AN36" s="5">
        <v>0</v>
      </c>
      <c r="AO36" s="5">
        <v>0</v>
      </c>
      <c r="AP36" s="5">
        <v>0</v>
      </c>
      <c r="AQ36" s="5">
        <v>0</v>
      </c>
      <c r="AR36" s="5">
        <v>0</v>
      </c>
      <c r="AS36" s="5">
        <v>0</v>
      </c>
      <c r="AT36" s="5">
        <v>0</v>
      </c>
      <c r="AU36" s="5">
        <v>0</v>
      </c>
      <c r="AV36" s="5">
        <v>0</v>
      </c>
      <c r="AW36" s="5">
        <v>0</v>
      </c>
      <c r="AX36" s="5">
        <v>0</v>
      </c>
      <c r="AY36" s="5">
        <v>0</v>
      </c>
      <c r="AZ36" s="5">
        <v>0</v>
      </c>
      <c r="BA36" s="5">
        <v>0</v>
      </c>
      <c r="BB36" s="5">
        <v>0</v>
      </c>
      <c r="BC36" s="5">
        <f t="shared" si="20"/>
        <v>-0.4</v>
      </c>
      <c r="BD36" s="5">
        <f t="shared" si="21"/>
        <v>0</v>
      </c>
      <c r="BE36" s="5">
        <f t="shared" si="22"/>
        <v>0</v>
      </c>
      <c r="BF36" s="5">
        <f t="shared" si="23"/>
        <v>0</v>
      </c>
      <c r="BG36" s="5">
        <f t="shared" si="24"/>
        <v>0</v>
      </c>
      <c r="BH36" s="18" t="s">
        <v>386</v>
      </c>
    </row>
    <row r="37" spans="1:60" s="7" customFormat="1" ht="31.5" x14ac:dyDescent="0.25">
      <c r="A37" s="6" t="s">
        <v>471</v>
      </c>
      <c r="B37" s="18" t="s">
        <v>257</v>
      </c>
      <c r="C37" s="20" t="s">
        <v>258</v>
      </c>
      <c r="D37" s="5" t="s">
        <v>106</v>
      </c>
      <c r="E37" s="5">
        <f t="shared" si="15"/>
        <v>0.4</v>
      </c>
      <c r="F37" s="5">
        <f t="shared" si="16"/>
        <v>0</v>
      </c>
      <c r="G37" s="5">
        <f t="shared" si="17"/>
        <v>0</v>
      </c>
      <c r="H37" s="5">
        <f t="shared" si="18"/>
        <v>0</v>
      </c>
      <c r="I37" s="5">
        <f t="shared" si="19"/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0.4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5">
        <v>0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f t="shared" si="25"/>
        <v>0</v>
      </c>
      <c r="AE37" s="5">
        <f t="shared" si="25"/>
        <v>0</v>
      </c>
      <c r="AF37" s="5">
        <f t="shared" si="25"/>
        <v>0</v>
      </c>
      <c r="AG37" s="5">
        <f t="shared" si="25"/>
        <v>0</v>
      </c>
      <c r="AH37" s="5">
        <f t="shared" si="25"/>
        <v>0</v>
      </c>
      <c r="AI37" s="5">
        <v>0</v>
      </c>
      <c r="AJ37" s="5">
        <v>0</v>
      </c>
      <c r="AK37" s="5">
        <v>0</v>
      </c>
      <c r="AL37" s="5">
        <v>0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0</v>
      </c>
      <c r="AU37" s="5">
        <v>0</v>
      </c>
      <c r="AV37" s="5">
        <v>0</v>
      </c>
      <c r="AW37" s="5">
        <v>0</v>
      </c>
      <c r="AX37" s="5">
        <v>0</v>
      </c>
      <c r="AY37" s="5">
        <v>0</v>
      </c>
      <c r="AZ37" s="5">
        <v>0</v>
      </c>
      <c r="BA37" s="5">
        <v>0</v>
      </c>
      <c r="BB37" s="5">
        <v>0</v>
      </c>
      <c r="BC37" s="5">
        <f t="shared" si="20"/>
        <v>-0.4</v>
      </c>
      <c r="BD37" s="5">
        <f t="shared" si="21"/>
        <v>0</v>
      </c>
      <c r="BE37" s="5">
        <f t="shared" si="22"/>
        <v>0</v>
      </c>
      <c r="BF37" s="5">
        <f t="shared" si="23"/>
        <v>0</v>
      </c>
      <c r="BG37" s="5">
        <f t="shared" si="24"/>
        <v>0</v>
      </c>
      <c r="BH37" s="17" t="s">
        <v>387</v>
      </c>
    </row>
    <row r="38" spans="1:60" s="7" customFormat="1" ht="31.5" x14ac:dyDescent="0.25">
      <c r="A38" s="6" t="s">
        <v>472</v>
      </c>
      <c r="B38" s="17" t="s">
        <v>207</v>
      </c>
      <c r="C38" s="17" t="s">
        <v>208</v>
      </c>
      <c r="D38" s="5" t="s">
        <v>106</v>
      </c>
      <c r="E38" s="5">
        <f t="shared" si="15"/>
        <v>0.25</v>
      </c>
      <c r="F38" s="5">
        <f t="shared" si="16"/>
        <v>0</v>
      </c>
      <c r="G38" s="5">
        <f t="shared" si="17"/>
        <v>0</v>
      </c>
      <c r="H38" s="5">
        <f t="shared" si="18"/>
        <v>0</v>
      </c>
      <c r="I38" s="5">
        <f t="shared" si="19"/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0.25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f t="shared" si="14"/>
        <v>0.25</v>
      </c>
      <c r="AE38" s="5">
        <f t="shared" si="14"/>
        <v>0</v>
      </c>
      <c r="AF38" s="5">
        <f t="shared" si="14"/>
        <v>0</v>
      </c>
      <c r="AG38" s="5">
        <f t="shared" si="14"/>
        <v>0</v>
      </c>
      <c r="AH38" s="5">
        <f t="shared" si="14"/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0.25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f t="shared" si="20"/>
        <v>0</v>
      </c>
      <c r="BD38" s="5">
        <f t="shared" si="21"/>
        <v>0</v>
      </c>
      <c r="BE38" s="5">
        <f t="shared" si="22"/>
        <v>0</v>
      </c>
      <c r="BF38" s="5">
        <f t="shared" si="23"/>
        <v>0</v>
      </c>
      <c r="BG38" s="5">
        <f t="shared" si="24"/>
        <v>0</v>
      </c>
      <c r="BH38" s="19" t="s">
        <v>388</v>
      </c>
    </row>
    <row r="39" spans="1:60" s="7" customFormat="1" ht="47.25" x14ac:dyDescent="0.25">
      <c r="A39" s="6" t="s">
        <v>473</v>
      </c>
      <c r="B39" s="18" t="s">
        <v>209</v>
      </c>
      <c r="C39" s="20" t="s">
        <v>210</v>
      </c>
      <c r="D39" s="5" t="s">
        <v>106</v>
      </c>
      <c r="E39" s="5">
        <f t="shared" si="15"/>
        <v>0.25</v>
      </c>
      <c r="F39" s="5">
        <f t="shared" si="16"/>
        <v>0</v>
      </c>
      <c r="G39" s="5">
        <f t="shared" si="17"/>
        <v>0</v>
      </c>
      <c r="H39" s="5">
        <f t="shared" si="18"/>
        <v>0</v>
      </c>
      <c r="I39" s="5">
        <f t="shared" si="19"/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0.25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v>0</v>
      </c>
      <c r="V39" s="5">
        <v>0</v>
      </c>
      <c r="W39" s="5">
        <v>0</v>
      </c>
      <c r="X39" s="5">
        <v>0</v>
      </c>
      <c r="Y39" s="5">
        <v>0</v>
      </c>
      <c r="Z39" s="5">
        <v>0</v>
      </c>
      <c r="AA39" s="5">
        <v>0</v>
      </c>
      <c r="AB39" s="5">
        <v>0</v>
      </c>
      <c r="AC39" s="5">
        <v>0</v>
      </c>
      <c r="AD39" s="5">
        <f t="shared" si="14"/>
        <v>0</v>
      </c>
      <c r="AE39" s="5">
        <f t="shared" si="14"/>
        <v>0</v>
      </c>
      <c r="AF39" s="5">
        <f t="shared" si="14"/>
        <v>0</v>
      </c>
      <c r="AG39" s="5">
        <f t="shared" si="14"/>
        <v>0</v>
      </c>
      <c r="AH39" s="5">
        <f t="shared" si="14"/>
        <v>0</v>
      </c>
      <c r="AI39" s="5">
        <v>0</v>
      </c>
      <c r="AJ39" s="5">
        <v>0</v>
      </c>
      <c r="AK39" s="5">
        <v>0</v>
      </c>
      <c r="AL39" s="5">
        <v>0</v>
      </c>
      <c r="AM39" s="5">
        <v>0</v>
      </c>
      <c r="AN39" s="5">
        <v>0</v>
      </c>
      <c r="AO39" s="5">
        <v>0</v>
      </c>
      <c r="AP39" s="5">
        <v>0</v>
      </c>
      <c r="AQ39" s="5">
        <v>0</v>
      </c>
      <c r="AR39" s="5">
        <v>0</v>
      </c>
      <c r="AS39" s="5">
        <v>0</v>
      </c>
      <c r="AT39" s="5">
        <v>0</v>
      </c>
      <c r="AU39" s="5">
        <v>0</v>
      </c>
      <c r="AV39" s="5">
        <v>0</v>
      </c>
      <c r="AW39" s="5">
        <v>0</v>
      </c>
      <c r="AX39" s="5">
        <v>0</v>
      </c>
      <c r="AY39" s="5">
        <v>0</v>
      </c>
      <c r="AZ39" s="5">
        <v>0</v>
      </c>
      <c r="BA39" s="5">
        <v>0</v>
      </c>
      <c r="BB39" s="5">
        <v>0</v>
      </c>
      <c r="BC39" s="5">
        <f t="shared" si="20"/>
        <v>-0.25</v>
      </c>
      <c r="BD39" s="5">
        <f t="shared" si="21"/>
        <v>0</v>
      </c>
      <c r="BE39" s="5">
        <f t="shared" si="22"/>
        <v>0</v>
      </c>
      <c r="BF39" s="5">
        <f t="shared" si="23"/>
        <v>0</v>
      </c>
      <c r="BG39" s="5">
        <f t="shared" si="24"/>
        <v>0</v>
      </c>
      <c r="BH39" s="17" t="s">
        <v>389</v>
      </c>
    </row>
    <row r="40" spans="1:60" s="7" customFormat="1" ht="31.5" x14ac:dyDescent="0.25">
      <c r="A40" s="6" t="s">
        <v>474</v>
      </c>
      <c r="B40" s="18" t="s">
        <v>211</v>
      </c>
      <c r="C40" s="6" t="s">
        <v>212</v>
      </c>
      <c r="D40" s="5" t="s">
        <v>106</v>
      </c>
      <c r="E40" s="5">
        <f t="shared" si="15"/>
        <v>0.25</v>
      </c>
      <c r="F40" s="5">
        <f t="shared" si="16"/>
        <v>0</v>
      </c>
      <c r="G40" s="5">
        <f t="shared" si="17"/>
        <v>0</v>
      </c>
      <c r="H40" s="5">
        <f t="shared" si="18"/>
        <v>0</v>
      </c>
      <c r="I40" s="5">
        <f t="shared" si="19"/>
        <v>0</v>
      </c>
      <c r="J40" s="5">
        <v>0</v>
      </c>
      <c r="K40" s="5">
        <v>0</v>
      </c>
      <c r="L40" s="5">
        <v>0</v>
      </c>
      <c r="M40" s="5">
        <v>0</v>
      </c>
      <c r="N40" s="5">
        <v>0</v>
      </c>
      <c r="O40" s="5">
        <v>0.25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f>AI40+AN40+AS40+AX40</f>
        <v>0.25</v>
      </c>
      <c r="AE40" s="5">
        <f>AJ40+AO40+AT40+AY40</f>
        <v>0</v>
      </c>
      <c r="AF40" s="5">
        <f>AK40+AP40+AU40+AZ40</f>
        <v>0</v>
      </c>
      <c r="AG40" s="5">
        <f>AL40+AQ40+AV40+BA40</f>
        <v>0</v>
      </c>
      <c r="AH40" s="5">
        <f>AM40+AR40+AW40+BB40</f>
        <v>0</v>
      </c>
      <c r="AI40" s="5">
        <v>0.25</v>
      </c>
      <c r="AJ40" s="5">
        <v>0</v>
      </c>
      <c r="AK40" s="5">
        <v>0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0</v>
      </c>
      <c r="AS40" s="5">
        <v>0</v>
      </c>
      <c r="AT40" s="5">
        <v>0</v>
      </c>
      <c r="AU40" s="5">
        <v>0</v>
      </c>
      <c r="AV40" s="5">
        <v>0</v>
      </c>
      <c r="AW40" s="5">
        <v>0</v>
      </c>
      <c r="AX40" s="5">
        <v>0</v>
      </c>
      <c r="AY40" s="5">
        <v>0</v>
      </c>
      <c r="AZ40" s="5">
        <v>0</v>
      </c>
      <c r="BA40" s="5">
        <v>0</v>
      </c>
      <c r="BB40" s="5">
        <v>0</v>
      </c>
      <c r="BC40" s="5">
        <f t="shared" si="20"/>
        <v>0</v>
      </c>
      <c r="BD40" s="5">
        <f t="shared" si="21"/>
        <v>0</v>
      </c>
      <c r="BE40" s="5">
        <f t="shared" si="22"/>
        <v>0</v>
      </c>
      <c r="BF40" s="5">
        <f t="shared" si="23"/>
        <v>0</v>
      </c>
      <c r="BG40" s="5">
        <f t="shared" si="24"/>
        <v>0</v>
      </c>
      <c r="BH40" s="17" t="s">
        <v>390</v>
      </c>
    </row>
    <row r="41" spans="1:60" s="7" customFormat="1" ht="63" x14ac:dyDescent="0.25">
      <c r="A41" s="6" t="s">
        <v>475</v>
      </c>
      <c r="B41" s="18" t="s">
        <v>164</v>
      </c>
      <c r="C41" s="20" t="s">
        <v>165</v>
      </c>
      <c r="D41" s="5" t="s">
        <v>106</v>
      </c>
      <c r="E41" s="5">
        <f t="shared" si="15"/>
        <v>0.4</v>
      </c>
      <c r="F41" s="5">
        <f t="shared" si="16"/>
        <v>0</v>
      </c>
      <c r="G41" s="5">
        <f t="shared" si="17"/>
        <v>0</v>
      </c>
      <c r="H41" s="5">
        <f t="shared" si="18"/>
        <v>0</v>
      </c>
      <c r="I41" s="5">
        <f t="shared" si="19"/>
        <v>0</v>
      </c>
      <c r="J41" s="5">
        <v>0.4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0</v>
      </c>
      <c r="W41" s="5">
        <v>0</v>
      </c>
      <c r="X41" s="5">
        <v>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f t="shared" si="14"/>
        <v>0</v>
      </c>
      <c r="AE41" s="5">
        <f t="shared" si="14"/>
        <v>0</v>
      </c>
      <c r="AF41" s="5">
        <f t="shared" si="14"/>
        <v>0</v>
      </c>
      <c r="AG41" s="5">
        <f t="shared" si="14"/>
        <v>0</v>
      </c>
      <c r="AH41" s="5">
        <f t="shared" si="14"/>
        <v>0</v>
      </c>
      <c r="AI41" s="5">
        <v>0</v>
      </c>
      <c r="AJ41" s="5">
        <v>0</v>
      </c>
      <c r="AK41" s="5">
        <v>0</v>
      </c>
      <c r="AL41" s="5">
        <v>0</v>
      </c>
      <c r="AM41" s="5">
        <v>0</v>
      </c>
      <c r="AN41" s="5">
        <v>0</v>
      </c>
      <c r="AO41" s="5">
        <v>0</v>
      </c>
      <c r="AP41" s="5">
        <v>0</v>
      </c>
      <c r="AQ41" s="5">
        <v>0</v>
      </c>
      <c r="AR41" s="5">
        <v>0</v>
      </c>
      <c r="AS41" s="5">
        <v>0</v>
      </c>
      <c r="AT41" s="5">
        <v>0</v>
      </c>
      <c r="AU41" s="5">
        <v>0</v>
      </c>
      <c r="AV41" s="5">
        <v>0</v>
      </c>
      <c r="AW41" s="5">
        <v>0</v>
      </c>
      <c r="AX41" s="5">
        <v>0</v>
      </c>
      <c r="AY41" s="5">
        <v>0</v>
      </c>
      <c r="AZ41" s="5">
        <v>0</v>
      </c>
      <c r="BA41" s="5">
        <v>0</v>
      </c>
      <c r="BB41" s="5">
        <v>0</v>
      </c>
      <c r="BC41" s="5">
        <f t="shared" si="20"/>
        <v>-0.4</v>
      </c>
      <c r="BD41" s="5">
        <f t="shared" si="21"/>
        <v>0</v>
      </c>
      <c r="BE41" s="5">
        <f t="shared" si="22"/>
        <v>0</v>
      </c>
      <c r="BF41" s="5">
        <f t="shared" si="23"/>
        <v>0</v>
      </c>
      <c r="BG41" s="5">
        <f t="shared" si="24"/>
        <v>0</v>
      </c>
      <c r="BH41" s="17" t="s">
        <v>391</v>
      </c>
    </row>
    <row r="42" spans="1:60" s="7" customFormat="1" ht="31.5" x14ac:dyDescent="0.25">
      <c r="A42" s="10" t="s">
        <v>213</v>
      </c>
      <c r="B42" s="21" t="s">
        <v>214</v>
      </c>
      <c r="C42" s="10" t="s">
        <v>87</v>
      </c>
      <c r="D42" s="5"/>
      <c r="E42" s="9">
        <f>E43</f>
        <v>0</v>
      </c>
      <c r="F42" s="9">
        <f t="shared" ref="F42:BB42" si="26">F43</f>
        <v>0</v>
      </c>
      <c r="G42" s="9">
        <f t="shared" si="26"/>
        <v>0</v>
      </c>
      <c r="H42" s="9">
        <f t="shared" si="26"/>
        <v>0</v>
      </c>
      <c r="I42" s="9">
        <f t="shared" si="26"/>
        <v>0</v>
      </c>
      <c r="J42" s="9">
        <f t="shared" si="26"/>
        <v>0</v>
      </c>
      <c r="K42" s="9">
        <f t="shared" si="26"/>
        <v>0</v>
      </c>
      <c r="L42" s="9">
        <f t="shared" si="26"/>
        <v>0</v>
      </c>
      <c r="M42" s="9">
        <f t="shared" si="26"/>
        <v>0</v>
      </c>
      <c r="N42" s="9">
        <f t="shared" si="26"/>
        <v>0</v>
      </c>
      <c r="O42" s="9">
        <f t="shared" si="26"/>
        <v>0</v>
      </c>
      <c r="P42" s="9">
        <f t="shared" si="26"/>
        <v>0</v>
      </c>
      <c r="Q42" s="9">
        <f t="shared" si="26"/>
        <v>0</v>
      </c>
      <c r="R42" s="9">
        <f t="shared" si="26"/>
        <v>0</v>
      </c>
      <c r="S42" s="9">
        <f t="shared" si="26"/>
        <v>0</v>
      </c>
      <c r="T42" s="9">
        <f t="shared" si="26"/>
        <v>0</v>
      </c>
      <c r="U42" s="9">
        <f t="shared" si="26"/>
        <v>0</v>
      </c>
      <c r="V42" s="9">
        <f t="shared" si="26"/>
        <v>0</v>
      </c>
      <c r="W42" s="9">
        <f t="shared" si="26"/>
        <v>0</v>
      </c>
      <c r="X42" s="9">
        <f t="shared" si="26"/>
        <v>0</v>
      </c>
      <c r="Y42" s="9">
        <f t="shared" si="26"/>
        <v>0</v>
      </c>
      <c r="Z42" s="9">
        <f t="shared" si="26"/>
        <v>0</v>
      </c>
      <c r="AA42" s="9">
        <f t="shared" si="26"/>
        <v>0</v>
      </c>
      <c r="AB42" s="9">
        <f t="shared" si="26"/>
        <v>0</v>
      </c>
      <c r="AC42" s="9">
        <f t="shared" si="26"/>
        <v>0</v>
      </c>
      <c r="AD42" s="9">
        <f t="shared" si="26"/>
        <v>0</v>
      </c>
      <c r="AE42" s="9">
        <f t="shared" si="26"/>
        <v>0</v>
      </c>
      <c r="AF42" s="9">
        <f t="shared" si="26"/>
        <v>0</v>
      </c>
      <c r="AG42" s="9">
        <f t="shared" si="26"/>
        <v>0</v>
      </c>
      <c r="AH42" s="9">
        <f t="shared" si="26"/>
        <v>0</v>
      </c>
      <c r="AI42" s="9">
        <f t="shared" si="26"/>
        <v>0</v>
      </c>
      <c r="AJ42" s="9">
        <f t="shared" si="26"/>
        <v>0</v>
      </c>
      <c r="AK42" s="9">
        <f t="shared" si="26"/>
        <v>0</v>
      </c>
      <c r="AL42" s="9">
        <f t="shared" si="26"/>
        <v>0</v>
      </c>
      <c r="AM42" s="9">
        <f t="shared" si="26"/>
        <v>0</v>
      </c>
      <c r="AN42" s="9">
        <f t="shared" si="26"/>
        <v>0</v>
      </c>
      <c r="AO42" s="9">
        <f t="shared" si="26"/>
        <v>0</v>
      </c>
      <c r="AP42" s="9">
        <f t="shared" si="26"/>
        <v>0</v>
      </c>
      <c r="AQ42" s="9">
        <f t="shared" si="26"/>
        <v>0</v>
      </c>
      <c r="AR42" s="9">
        <f t="shared" si="26"/>
        <v>0</v>
      </c>
      <c r="AS42" s="9">
        <f t="shared" si="26"/>
        <v>0</v>
      </c>
      <c r="AT42" s="9">
        <f t="shared" si="26"/>
        <v>0</v>
      </c>
      <c r="AU42" s="9">
        <f t="shared" si="26"/>
        <v>0</v>
      </c>
      <c r="AV42" s="9">
        <f t="shared" si="26"/>
        <v>0</v>
      </c>
      <c r="AW42" s="9">
        <f t="shared" si="26"/>
        <v>0</v>
      </c>
      <c r="AX42" s="9">
        <f t="shared" si="26"/>
        <v>0</v>
      </c>
      <c r="AY42" s="9">
        <f t="shared" si="26"/>
        <v>0</v>
      </c>
      <c r="AZ42" s="9">
        <f t="shared" si="26"/>
        <v>0</v>
      </c>
      <c r="BA42" s="9">
        <f t="shared" si="26"/>
        <v>0</v>
      </c>
      <c r="BB42" s="9">
        <f t="shared" si="26"/>
        <v>0</v>
      </c>
      <c r="BC42" s="5">
        <f t="shared" ref="BC42:BC59" si="27">AD42-J42-O42-T42</f>
        <v>0</v>
      </c>
      <c r="BD42" s="5">
        <f t="shared" ref="BD42:BD59" si="28">AE42-K42-P42-U42</f>
        <v>0</v>
      </c>
      <c r="BE42" s="5">
        <f t="shared" ref="BE42:BE59" si="29">AF42-L42-Q42-V42</f>
        <v>0</v>
      </c>
      <c r="BF42" s="5">
        <f t="shared" ref="BF42:BF59" si="30">AG42-M42-R42-W42</f>
        <v>0</v>
      </c>
      <c r="BG42" s="5">
        <f t="shared" ref="BG42:BG59" si="31">AH42-N42-S42-X42</f>
        <v>0</v>
      </c>
      <c r="BH42" s="10" t="s">
        <v>85</v>
      </c>
    </row>
    <row r="43" spans="1:60" s="7" customFormat="1" ht="31.5" x14ac:dyDescent="0.25">
      <c r="A43" s="11" t="s">
        <v>215</v>
      </c>
      <c r="B43" s="12" t="s">
        <v>216</v>
      </c>
      <c r="C43" s="22" t="s">
        <v>217</v>
      </c>
      <c r="D43" s="5"/>
      <c r="E43" s="9">
        <f t="shared" ref="E43:I55" si="32">J43+O43+T43+Y43</f>
        <v>0</v>
      </c>
      <c r="F43" s="9">
        <f t="shared" si="32"/>
        <v>0</v>
      </c>
      <c r="G43" s="9">
        <f t="shared" si="32"/>
        <v>0</v>
      </c>
      <c r="H43" s="9">
        <f t="shared" si="32"/>
        <v>0</v>
      </c>
      <c r="I43" s="9">
        <f t="shared" si="32"/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f>AI43+AN43+AS43+AX43</f>
        <v>0</v>
      </c>
      <c r="AE43" s="5">
        <f>AJ43+AO43+AT43+AY43</f>
        <v>0</v>
      </c>
      <c r="AF43" s="5">
        <f>AK43+AP43+AU43+AZ43</f>
        <v>0</v>
      </c>
      <c r="AG43" s="5">
        <f>AL43+AQ43+AV43+BA43</f>
        <v>0</v>
      </c>
      <c r="AH43" s="5">
        <f>AM43+AR43+AW43+BB43</f>
        <v>0</v>
      </c>
      <c r="AI43" s="5">
        <v>0</v>
      </c>
      <c r="AJ43" s="5">
        <v>0</v>
      </c>
      <c r="AK43" s="5">
        <v>0</v>
      </c>
      <c r="AL43" s="5">
        <v>0</v>
      </c>
      <c r="AM43" s="5">
        <v>0</v>
      </c>
      <c r="AN43" s="5">
        <v>0</v>
      </c>
      <c r="AO43" s="5">
        <v>0</v>
      </c>
      <c r="AP43" s="5">
        <v>0</v>
      </c>
      <c r="AQ43" s="5">
        <v>0</v>
      </c>
      <c r="AR43" s="5">
        <v>0</v>
      </c>
      <c r="AS43" s="5">
        <v>0</v>
      </c>
      <c r="AT43" s="5">
        <v>0</v>
      </c>
      <c r="AU43" s="5">
        <v>0</v>
      </c>
      <c r="AV43" s="5">
        <v>0</v>
      </c>
      <c r="AW43" s="5">
        <v>0</v>
      </c>
      <c r="AX43" s="5">
        <v>0</v>
      </c>
      <c r="AY43" s="5">
        <v>0</v>
      </c>
      <c r="AZ43" s="5">
        <v>0</v>
      </c>
      <c r="BA43" s="5">
        <v>0</v>
      </c>
      <c r="BB43" s="5">
        <v>0</v>
      </c>
      <c r="BC43" s="5">
        <f t="shared" si="27"/>
        <v>0</v>
      </c>
      <c r="BD43" s="5">
        <f t="shared" si="28"/>
        <v>0</v>
      </c>
      <c r="BE43" s="5">
        <f t="shared" si="29"/>
        <v>0</v>
      </c>
      <c r="BF43" s="5">
        <f t="shared" si="30"/>
        <v>0</v>
      </c>
      <c r="BG43" s="5">
        <f t="shared" si="31"/>
        <v>0</v>
      </c>
      <c r="BH43" s="22" t="s">
        <v>392</v>
      </c>
    </row>
    <row r="44" spans="1:60" ht="31.5" x14ac:dyDescent="0.25">
      <c r="A44" s="47" t="s">
        <v>109</v>
      </c>
      <c r="B44" s="53" t="s">
        <v>110</v>
      </c>
      <c r="C44" s="47" t="s">
        <v>87</v>
      </c>
      <c r="D44" s="5"/>
      <c r="E44" s="5">
        <f t="shared" si="32"/>
        <v>0</v>
      </c>
      <c r="F44" s="5">
        <f t="shared" si="32"/>
        <v>0</v>
      </c>
      <c r="G44" s="5">
        <f t="shared" si="32"/>
        <v>13.42</v>
      </c>
      <c r="H44" s="5">
        <f t="shared" si="32"/>
        <v>0</v>
      </c>
      <c r="I44" s="5">
        <f t="shared" si="32"/>
        <v>0</v>
      </c>
      <c r="J44" s="5">
        <f t="shared" ref="J44:BB44" si="33">J45</f>
        <v>0</v>
      </c>
      <c r="K44" s="5">
        <f t="shared" si="33"/>
        <v>0</v>
      </c>
      <c r="L44" s="5">
        <f t="shared" si="33"/>
        <v>1.3800000000000001</v>
      </c>
      <c r="M44" s="5">
        <f t="shared" si="33"/>
        <v>0</v>
      </c>
      <c r="N44" s="5">
        <f t="shared" si="33"/>
        <v>0</v>
      </c>
      <c r="O44" s="5">
        <f t="shared" si="33"/>
        <v>0</v>
      </c>
      <c r="P44" s="5">
        <f t="shared" si="33"/>
        <v>0</v>
      </c>
      <c r="Q44" s="5">
        <f t="shared" si="33"/>
        <v>3.12</v>
      </c>
      <c r="R44" s="5">
        <f t="shared" si="33"/>
        <v>0</v>
      </c>
      <c r="S44" s="5">
        <f t="shared" si="33"/>
        <v>0</v>
      </c>
      <c r="T44" s="5">
        <f t="shared" si="33"/>
        <v>0</v>
      </c>
      <c r="U44" s="5">
        <f t="shared" si="33"/>
        <v>0</v>
      </c>
      <c r="V44" s="5">
        <f t="shared" si="33"/>
        <v>5.3100000000000005</v>
      </c>
      <c r="W44" s="5">
        <f t="shared" si="33"/>
        <v>0</v>
      </c>
      <c r="X44" s="5">
        <f t="shared" si="33"/>
        <v>0</v>
      </c>
      <c r="Y44" s="5">
        <f t="shared" si="33"/>
        <v>0</v>
      </c>
      <c r="Z44" s="5">
        <f t="shared" si="33"/>
        <v>0</v>
      </c>
      <c r="AA44" s="5">
        <f t="shared" si="33"/>
        <v>3.61</v>
      </c>
      <c r="AB44" s="5">
        <f t="shared" si="33"/>
        <v>0</v>
      </c>
      <c r="AC44" s="5">
        <f t="shared" si="33"/>
        <v>0</v>
      </c>
      <c r="AD44" s="5">
        <f t="shared" si="14"/>
        <v>0</v>
      </c>
      <c r="AE44" s="5">
        <f t="shared" si="14"/>
        <v>0</v>
      </c>
      <c r="AF44" s="5">
        <f t="shared" si="14"/>
        <v>2.5469999999999997</v>
      </c>
      <c r="AG44" s="5">
        <f t="shared" si="14"/>
        <v>0</v>
      </c>
      <c r="AH44" s="5">
        <f t="shared" si="14"/>
        <v>0</v>
      </c>
      <c r="AI44" s="5">
        <f t="shared" si="33"/>
        <v>0</v>
      </c>
      <c r="AJ44" s="5">
        <f t="shared" si="33"/>
        <v>0</v>
      </c>
      <c r="AK44" s="5">
        <f t="shared" si="33"/>
        <v>0.23799999999999999</v>
      </c>
      <c r="AL44" s="5">
        <f t="shared" si="33"/>
        <v>0</v>
      </c>
      <c r="AM44" s="5">
        <f t="shared" si="33"/>
        <v>0</v>
      </c>
      <c r="AN44" s="5">
        <f t="shared" si="33"/>
        <v>0</v>
      </c>
      <c r="AO44" s="5">
        <f t="shared" si="33"/>
        <v>0</v>
      </c>
      <c r="AP44" s="5">
        <f t="shared" si="33"/>
        <v>1.982</v>
      </c>
      <c r="AQ44" s="5">
        <f t="shared" si="33"/>
        <v>0</v>
      </c>
      <c r="AR44" s="5">
        <f t="shared" si="33"/>
        <v>0</v>
      </c>
      <c r="AS44" s="5">
        <f t="shared" si="33"/>
        <v>0</v>
      </c>
      <c r="AT44" s="5">
        <f t="shared" si="33"/>
        <v>0</v>
      </c>
      <c r="AU44" s="5">
        <f t="shared" si="33"/>
        <v>0.125</v>
      </c>
      <c r="AV44" s="5">
        <f t="shared" si="33"/>
        <v>0</v>
      </c>
      <c r="AW44" s="5">
        <f t="shared" si="33"/>
        <v>0</v>
      </c>
      <c r="AX44" s="5">
        <f t="shared" si="33"/>
        <v>0</v>
      </c>
      <c r="AY44" s="5">
        <f t="shared" si="33"/>
        <v>0</v>
      </c>
      <c r="AZ44" s="5">
        <f t="shared" si="33"/>
        <v>0.20200000000000001</v>
      </c>
      <c r="BA44" s="5">
        <f t="shared" si="33"/>
        <v>0</v>
      </c>
      <c r="BB44" s="5">
        <f t="shared" si="33"/>
        <v>0</v>
      </c>
      <c r="BC44" s="5">
        <f t="shared" si="27"/>
        <v>0</v>
      </c>
      <c r="BD44" s="5">
        <f t="shared" si="28"/>
        <v>0</v>
      </c>
      <c r="BE44" s="5">
        <f t="shared" si="29"/>
        <v>-7.2630000000000008</v>
      </c>
      <c r="BF44" s="5">
        <f t="shared" si="30"/>
        <v>0</v>
      </c>
      <c r="BG44" s="5">
        <f t="shared" si="31"/>
        <v>0</v>
      </c>
      <c r="BH44" s="10" t="s">
        <v>85</v>
      </c>
    </row>
    <row r="45" spans="1:60" x14ac:dyDescent="0.25">
      <c r="A45" s="50" t="s">
        <v>111</v>
      </c>
      <c r="B45" s="54" t="s">
        <v>112</v>
      </c>
      <c r="C45" s="50" t="s">
        <v>87</v>
      </c>
      <c r="D45" s="5"/>
      <c r="E45" s="5">
        <f t="shared" si="32"/>
        <v>0</v>
      </c>
      <c r="F45" s="5">
        <f t="shared" si="32"/>
        <v>0</v>
      </c>
      <c r="G45" s="5">
        <f t="shared" si="32"/>
        <v>13.42</v>
      </c>
      <c r="H45" s="5">
        <f t="shared" si="32"/>
        <v>0</v>
      </c>
      <c r="I45" s="5">
        <f t="shared" si="32"/>
        <v>0</v>
      </c>
      <c r="J45" s="5">
        <f t="shared" ref="J45:AC45" si="34">SUM(J46:J88)</f>
        <v>0</v>
      </c>
      <c r="K45" s="5">
        <f t="shared" si="34"/>
        <v>0</v>
      </c>
      <c r="L45" s="5">
        <f t="shared" si="34"/>
        <v>1.3800000000000001</v>
      </c>
      <c r="M45" s="5">
        <f t="shared" si="34"/>
        <v>0</v>
      </c>
      <c r="N45" s="5">
        <f t="shared" si="34"/>
        <v>0</v>
      </c>
      <c r="O45" s="5">
        <f t="shared" si="34"/>
        <v>0</v>
      </c>
      <c r="P45" s="5">
        <f t="shared" si="34"/>
        <v>0</v>
      </c>
      <c r="Q45" s="5">
        <f t="shared" si="34"/>
        <v>3.12</v>
      </c>
      <c r="R45" s="5">
        <f t="shared" si="34"/>
        <v>0</v>
      </c>
      <c r="S45" s="5">
        <f t="shared" si="34"/>
        <v>0</v>
      </c>
      <c r="T45" s="5">
        <f t="shared" si="34"/>
        <v>0</v>
      </c>
      <c r="U45" s="5">
        <f t="shared" si="34"/>
        <v>0</v>
      </c>
      <c r="V45" s="5">
        <f t="shared" si="34"/>
        <v>5.3100000000000005</v>
      </c>
      <c r="W45" s="5">
        <f t="shared" si="34"/>
        <v>0</v>
      </c>
      <c r="X45" s="5">
        <f t="shared" si="34"/>
        <v>0</v>
      </c>
      <c r="Y45" s="5">
        <f t="shared" si="34"/>
        <v>0</v>
      </c>
      <c r="Z45" s="5">
        <f t="shared" si="34"/>
        <v>0</v>
      </c>
      <c r="AA45" s="5">
        <f t="shared" si="34"/>
        <v>3.61</v>
      </c>
      <c r="AB45" s="5">
        <f t="shared" si="34"/>
        <v>0</v>
      </c>
      <c r="AC45" s="5">
        <f t="shared" si="34"/>
        <v>0</v>
      </c>
      <c r="AD45" s="5">
        <f t="shared" si="14"/>
        <v>0</v>
      </c>
      <c r="AE45" s="5">
        <f t="shared" si="14"/>
        <v>0</v>
      </c>
      <c r="AF45" s="5">
        <f t="shared" si="14"/>
        <v>2.5469999999999997</v>
      </c>
      <c r="AG45" s="5">
        <f t="shared" si="14"/>
        <v>0</v>
      </c>
      <c r="AH45" s="5">
        <f t="shared" si="14"/>
        <v>0</v>
      </c>
      <c r="AI45" s="5">
        <f t="shared" ref="AI45:BB45" si="35">SUM(AI46:AI88)</f>
        <v>0</v>
      </c>
      <c r="AJ45" s="5">
        <f t="shared" si="35"/>
        <v>0</v>
      </c>
      <c r="AK45" s="5">
        <f t="shared" si="35"/>
        <v>0.23799999999999999</v>
      </c>
      <c r="AL45" s="5">
        <f t="shared" si="35"/>
        <v>0</v>
      </c>
      <c r="AM45" s="5">
        <f t="shared" si="35"/>
        <v>0</v>
      </c>
      <c r="AN45" s="5">
        <f t="shared" si="35"/>
        <v>0</v>
      </c>
      <c r="AO45" s="5">
        <f t="shared" si="35"/>
        <v>0</v>
      </c>
      <c r="AP45" s="5">
        <f t="shared" si="35"/>
        <v>1.982</v>
      </c>
      <c r="AQ45" s="5">
        <f t="shared" si="35"/>
        <v>0</v>
      </c>
      <c r="AR45" s="5">
        <f t="shared" si="35"/>
        <v>0</v>
      </c>
      <c r="AS45" s="5">
        <f t="shared" si="35"/>
        <v>0</v>
      </c>
      <c r="AT45" s="5">
        <f t="shared" si="35"/>
        <v>0</v>
      </c>
      <c r="AU45" s="5">
        <f t="shared" si="35"/>
        <v>0.125</v>
      </c>
      <c r="AV45" s="5">
        <f t="shared" si="35"/>
        <v>0</v>
      </c>
      <c r="AW45" s="5">
        <f t="shared" si="35"/>
        <v>0</v>
      </c>
      <c r="AX45" s="5">
        <f t="shared" si="35"/>
        <v>0</v>
      </c>
      <c r="AY45" s="5">
        <f t="shared" si="35"/>
        <v>0</v>
      </c>
      <c r="AZ45" s="5">
        <f t="shared" si="35"/>
        <v>0.20200000000000001</v>
      </c>
      <c r="BA45" s="5">
        <f t="shared" si="35"/>
        <v>0</v>
      </c>
      <c r="BB45" s="5">
        <f t="shared" si="35"/>
        <v>0</v>
      </c>
      <c r="BC45" s="5">
        <f t="shared" si="27"/>
        <v>0</v>
      </c>
      <c r="BD45" s="5">
        <f t="shared" si="28"/>
        <v>0</v>
      </c>
      <c r="BE45" s="5">
        <f t="shared" si="29"/>
        <v>-7.2630000000000008</v>
      </c>
      <c r="BF45" s="5">
        <f t="shared" si="30"/>
        <v>0</v>
      </c>
      <c r="BG45" s="5">
        <f t="shared" si="31"/>
        <v>0</v>
      </c>
      <c r="BH45" s="10" t="s">
        <v>85</v>
      </c>
    </row>
    <row r="46" spans="1:60" ht="31.5" x14ac:dyDescent="0.25">
      <c r="A46" s="6" t="s">
        <v>113</v>
      </c>
      <c r="B46" s="23" t="s">
        <v>218</v>
      </c>
      <c r="C46" s="22" t="s">
        <v>166</v>
      </c>
      <c r="D46" s="5" t="s">
        <v>114</v>
      </c>
      <c r="E46" s="5">
        <f t="shared" si="32"/>
        <v>0</v>
      </c>
      <c r="F46" s="5">
        <f t="shared" si="32"/>
        <v>0</v>
      </c>
      <c r="G46" s="5">
        <f t="shared" si="32"/>
        <v>0.9</v>
      </c>
      <c r="H46" s="5">
        <f t="shared" si="32"/>
        <v>0</v>
      </c>
      <c r="I46" s="5">
        <f t="shared" si="32"/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5">
        <v>0</v>
      </c>
      <c r="Y46" s="5">
        <v>0</v>
      </c>
      <c r="Z46" s="5">
        <v>0</v>
      </c>
      <c r="AA46" s="5">
        <v>0.9</v>
      </c>
      <c r="AB46" s="5">
        <v>0</v>
      </c>
      <c r="AC46" s="5">
        <v>0</v>
      </c>
      <c r="AD46" s="5">
        <f t="shared" si="14"/>
        <v>0</v>
      </c>
      <c r="AE46" s="5">
        <f t="shared" si="14"/>
        <v>0</v>
      </c>
      <c r="AF46" s="5">
        <f t="shared" si="14"/>
        <v>0</v>
      </c>
      <c r="AG46" s="5">
        <f t="shared" si="14"/>
        <v>0</v>
      </c>
      <c r="AH46" s="5">
        <f t="shared" si="14"/>
        <v>0</v>
      </c>
      <c r="AI46" s="5">
        <v>0</v>
      </c>
      <c r="AJ46" s="5">
        <v>0</v>
      </c>
      <c r="AK46" s="5">
        <v>0</v>
      </c>
      <c r="AL46" s="5">
        <v>0</v>
      </c>
      <c r="AM46" s="5">
        <v>0</v>
      </c>
      <c r="AN46" s="5">
        <v>0</v>
      </c>
      <c r="AO46" s="5">
        <v>0</v>
      </c>
      <c r="AP46" s="5">
        <v>0</v>
      </c>
      <c r="AQ46" s="5">
        <v>0</v>
      </c>
      <c r="AR46" s="5">
        <v>0</v>
      </c>
      <c r="AS46" s="5">
        <v>0</v>
      </c>
      <c r="AT46" s="5">
        <v>0</v>
      </c>
      <c r="AU46" s="5">
        <v>0</v>
      </c>
      <c r="AV46" s="5">
        <v>0</v>
      </c>
      <c r="AW46" s="5">
        <v>0</v>
      </c>
      <c r="AX46" s="5">
        <v>0</v>
      </c>
      <c r="AY46" s="5">
        <v>0</v>
      </c>
      <c r="AZ46" s="5">
        <v>0</v>
      </c>
      <c r="BA46" s="5">
        <v>0</v>
      </c>
      <c r="BB46" s="5">
        <v>0</v>
      </c>
      <c r="BC46" s="5">
        <f t="shared" si="27"/>
        <v>0</v>
      </c>
      <c r="BD46" s="5">
        <f t="shared" si="28"/>
        <v>0</v>
      </c>
      <c r="BE46" s="5">
        <f t="shared" si="29"/>
        <v>0</v>
      </c>
      <c r="BF46" s="5">
        <f t="shared" si="30"/>
        <v>0</v>
      </c>
      <c r="BG46" s="5">
        <f t="shared" si="31"/>
        <v>0</v>
      </c>
      <c r="BH46" s="17" t="s">
        <v>393</v>
      </c>
    </row>
    <row r="47" spans="1:60" x14ac:dyDescent="0.25">
      <c r="A47" s="6" t="s">
        <v>476</v>
      </c>
      <c r="B47" s="23" t="s">
        <v>306</v>
      </c>
      <c r="C47" s="17" t="s">
        <v>307</v>
      </c>
      <c r="D47" s="5" t="s">
        <v>114</v>
      </c>
      <c r="E47" s="5">
        <f t="shared" si="32"/>
        <v>0</v>
      </c>
      <c r="F47" s="5">
        <f t="shared" si="32"/>
        <v>0</v>
      </c>
      <c r="G47" s="5">
        <f t="shared" ref="G47:G55" si="36">L47+Q47+V47+AA47</f>
        <v>0.4</v>
      </c>
      <c r="H47" s="5">
        <f t="shared" ref="H47:H55" si="37">M47+R47+W47+AB47</f>
        <v>0</v>
      </c>
      <c r="I47" s="5">
        <f t="shared" si="32"/>
        <v>0</v>
      </c>
      <c r="J47" s="5">
        <v>0</v>
      </c>
      <c r="K47" s="5">
        <v>0</v>
      </c>
      <c r="L47" s="5">
        <v>0</v>
      </c>
      <c r="M47" s="5">
        <v>0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v>0</v>
      </c>
      <c r="V47" s="5">
        <v>0</v>
      </c>
      <c r="W47" s="5">
        <v>0</v>
      </c>
      <c r="X47" s="5">
        <v>0</v>
      </c>
      <c r="Y47" s="5">
        <v>0</v>
      </c>
      <c r="Z47" s="5">
        <v>0</v>
      </c>
      <c r="AA47" s="5">
        <v>0.4</v>
      </c>
      <c r="AB47" s="5">
        <v>0</v>
      </c>
      <c r="AC47" s="5">
        <v>0</v>
      </c>
      <c r="AD47" s="5">
        <f t="shared" ref="AD47:AD55" si="38">AI47+AN47+AS47+AX47</f>
        <v>0</v>
      </c>
      <c r="AE47" s="5">
        <f t="shared" ref="AE47:AE55" si="39">AJ47+AO47+AT47+AY47</f>
        <v>0</v>
      </c>
      <c r="AF47" s="5">
        <f t="shared" ref="AF47:AF55" si="40">AK47+AP47+AU47+AZ47</f>
        <v>0</v>
      </c>
      <c r="AG47" s="5">
        <f t="shared" ref="AG47:AG55" si="41">AL47+AQ47+AV47+BA47</f>
        <v>0</v>
      </c>
      <c r="AH47" s="5">
        <f t="shared" ref="AH47:AH55" si="42">AM47+AR47+AW47+BB47</f>
        <v>0</v>
      </c>
      <c r="AI47" s="5">
        <v>0</v>
      </c>
      <c r="AJ47" s="5">
        <v>0</v>
      </c>
      <c r="AK47" s="5">
        <v>0</v>
      </c>
      <c r="AL47" s="5">
        <v>0</v>
      </c>
      <c r="AM47" s="5">
        <v>0</v>
      </c>
      <c r="AN47" s="5">
        <v>0</v>
      </c>
      <c r="AO47" s="5">
        <v>0</v>
      </c>
      <c r="AP47" s="5">
        <v>0</v>
      </c>
      <c r="AQ47" s="5">
        <v>0</v>
      </c>
      <c r="AR47" s="5">
        <v>0</v>
      </c>
      <c r="AS47" s="5">
        <v>0</v>
      </c>
      <c r="AT47" s="5">
        <v>0</v>
      </c>
      <c r="AU47" s="5">
        <v>0</v>
      </c>
      <c r="AV47" s="5">
        <v>0</v>
      </c>
      <c r="AW47" s="5">
        <v>0</v>
      </c>
      <c r="AX47" s="5">
        <v>0</v>
      </c>
      <c r="AY47" s="5">
        <v>0</v>
      </c>
      <c r="AZ47" s="5">
        <v>0</v>
      </c>
      <c r="BA47" s="5">
        <v>0</v>
      </c>
      <c r="BB47" s="5">
        <v>0</v>
      </c>
      <c r="BC47" s="5">
        <f t="shared" ref="BC47:BC55" si="43">AD47-J47-O47-T47</f>
        <v>0</v>
      </c>
      <c r="BD47" s="5">
        <f t="shared" ref="BD47:BD55" si="44">AE47-K47-P47-U47</f>
        <v>0</v>
      </c>
      <c r="BE47" s="5">
        <f t="shared" ref="BE47:BE55" si="45">AF47-L47-Q47-V47</f>
        <v>0</v>
      </c>
      <c r="BF47" s="5">
        <f t="shared" ref="BF47:BF55" si="46">AG47-M47-R47-W47</f>
        <v>0</v>
      </c>
      <c r="BG47" s="5">
        <f t="shared" ref="BG47:BG55" si="47">AH47-N47-S47-X47</f>
        <v>0</v>
      </c>
      <c r="BH47" s="17" t="s">
        <v>394</v>
      </c>
    </row>
    <row r="48" spans="1:60" ht="31.5" x14ac:dyDescent="0.25">
      <c r="A48" s="6" t="s">
        <v>477</v>
      </c>
      <c r="B48" s="24" t="s">
        <v>308</v>
      </c>
      <c r="C48" s="17" t="s">
        <v>309</v>
      </c>
      <c r="D48" s="5" t="s">
        <v>116</v>
      </c>
      <c r="E48" s="5">
        <f t="shared" si="32"/>
        <v>0</v>
      </c>
      <c r="F48" s="5">
        <f t="shared" si="32"/>
        <v>0</v>
      </c>
      <c r="G48" s="5">
        <f t="shared" si="36"/>
        <v>0.72</v>
      </c>
      <c r="H48" s="5">
        <f t="shared" si="37"/>
        <v>0</v>
      </c>
      <c r="I48" s="5">
        <f t="shared" si="32"/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5">
        <v>0</v>
      </c>
      <c r="W48" s="5">
        <v>0</v>
      </c>
      <c r="X48" s="5">
        <v>0</v>
      </c>
      <c r="Y48" s="5">
        <v>0</v>
      </c>
      <c r="Z48" s="5">
        <v>0</v>
      </c>
      <c r="AA48" s="5">
        <v>0.72</v>
      </c>
      <c r="AB48" s="5">
        <v>0</v>
      </c>
      <c r="AC48" s="5">
        <v>0</v>
      </c>
      <c r="AD48" s="5">
        <f t="shared" si="38"/>
        <v>0</v>
      </c>
      <c r="AE48" s="5">
        <f t="shared" si="39"/>
        <v>0</v>
      </c>
      <c r="AF48" s="5">
        <f t="shared" si="40"/>
        <v>0</v>
      </c>
      <c r="AG48" s="5">
        <f t="shared" si="41"/>
        <v>0</v>
      </c>
      <c r="AH48" s="5">
        <f t="shared" si="42"/>
        <v>0</v>
      </c>
      <c r="AI48" s="5">
        <v>0</v>
      </c>
      <c r="AJ48" s="5">
        <v>0</v>
      </c>
      <c r="AK48" s="5">
        <v>0</v>
      </c>
      <c r="AL48" s="5">
        <v>0</v>
      </c>
      <c r="AM48" s="5">
        <v>0</v>
      </c>
      <c r="AN48" s="5">
        <v>0</v>
      </c>
      <c r="AO48" s="5">
        <v>0</v>
      </c>
      <c r="AP48" s="5">
        <v>0</v>
      </c>
      <c r="AQ48" s="5">
        <v>0</v>
      </c>
      <c r="AR48" s="5">
        <v>0</v>
      </c>
      <c r="AS48" s="5">
        <v>0</v>
      </c>
      <c r="AT48" s="5">
        <v>0</v>
      </c>
      <c r="AU48" s="5">
        <v>0</v>
      </c>
      <c r="AV48" s="5">
        <v>0</v>
      </c>
      <c r="AW48" s="5">
        <v>0</v>
      </c>
      <c r="AX48" s="5">
        <v>0</v>
      </c>
      <c r="AY48" s="5">
        <v>0</v>
      </c>
      <c r="AZ48" s="5">
        <v>0</v>
      </c>
      <c r="BA48" s="5">
        <v>0</v>
      </c>
      <c r="BB48" s="5">
        <v>0</v>
      </c>
      <c r="BC48" s="5">
        <f t="shared" si="43"/>
        <v>0</v>
      </c>
      <c r="BD48" s="5">
        <f t="shared" si="44"/>
        <v>0</v>
      </c>
      <c r="BE48" s="5">
        <f t="shared" si="45"/>
        <v>0</v>
      </c>
      <c r="BF48" s="5">
        <f t="shared" si="46"/>
        <v>0</v>
      </c>
      <c r="BG48" s="5">
        <f t="shared" si="47"/>
        <v>0</v>
      </c>
      <c r="BH48" s="17" t="s">
        <v>395</v>
      </c>
    </row>
    <row r="49" spans="1:60" ht="31.5" x14ac:dyDescent="0.25">
      <c r="A49" s="6" t="s">
        <v>478</v>
      </c>
      <c r="B49" s="23" t="s">
        <v>310</v>
      </c>
      <c r="C49" s="17" t="s">
        <v>311</v>
      </c>
      <c r="D49" s="5" t="s">
        <v>117</v>
      </c>
      <c r="E49" s="5">
        <f t="shared" si="32"/>
        <v>0</v>
      </c>
      <c r="F49" s="5">
        <f t="shared" si="32"/>
        <v>0</v>
      </c>
      <c r="G49" s="5">
        <f t="shared" si="36"/>
        <v>0.2</v>
      </c>
      <c r="H49" s="5">
        <f t="shared" si="37"/>
        <v>0</v>
      </c>
      <c r="I49" s="5">
        <f t="shared" si="32"/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5">
        <v>0</v>
      </c>
      <c r="V49" s="5">
        <v>0.2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f t="shared" si="38"/>
        <v>0</v>
      </c>
      <c r="AE49" s="5">
        <f t="shared" si="39"/>
        <v>0</v>
      </c>
      <c r="AF49" s="5">
        <f t="shared" si="40"/>
        <v>0</v>
      </c>
      <c r="AG49" s="5">
        <f t="shared" si="41"/>
        <v>0</v>
      </c>
      <c r="AH49" s="5">
        <f t="shared" si="42"/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f t="shared" si="43"/>
        <v>0</v>
      </c>
      <c r="BD49" s="5">
        <f t="shared" si="44"/>
        <v>0</v>
      </c>
      <c r="BE49" s="5">
        <f t="shared" si="45"/>
        <v>-0.2</v>
      </c>
      <c r="BF49" s="5">
        <f t="shared" si="46"/>
        <v>0</v>
      </c>
      <c r="BG49" s="5">
        <f t="shared" si="47"/>
        <v>0</v>
      </c>
      <c r="BH49" s="17" t="s">
        <v>395</v>
      </c>
    </row>
    <row r="50" spans="1:60" ht="47.25" x14ac:dyDescent="0.25">
      <c r="A50" s="6" t="s">
        <v>115</v>
      </c>
      <c r="B50" s="23" t="s">
        <v>312</v>
      </c>
      <c r="C50" s="17" t="s">
        <v>313</v>
      </c>
      <c r="D50" s="5" t="s">
        <v>116</v>
      </c>
      <c r="E50" s="5">
        <f t="shared" si="32"/>
        <v>0</v>
      </c>
      <c r="F50" s="5">
        <f t="shared" si="32"/>
        <v>0</v>
      </c>
      <c r="G50" s="5">
        <f t="shared" si="36"/>
        <v>0.35</v>
      </c>
      <c r="H50" s="5">
        <f t="shared" si="37"/>
        <v>0</v>
      </c>
      <c r="I50" s="5">
        <f t="shared" si="32"/>
        <v>0</v>
      </c>
      <c r="J50" s="5">
        <v>0</v>
      </c>
      <c r="K50" s="5">
        <v>0</v>
      </c>
      <c r="L50" s="5">
        <v>0</v>
      </c>
      <c r="M50" s="5">
        <v>0</v>
      </c>
      <c r="N50" s="5">
        <v>0</v>
      </c>
      <c r="O50" s="5">
        <v>0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5">
        <v>0.35</v>
      </c>
      <c r="W50" s="5">
        <v>0</v>
      </c>
      <c r="X50" s="5">
        <v>0</v>
      </c>
      <c r="Y50" s="5">
        <v>0</v>
      </c>
      <c r="Z50" s="5">
        <v>0</v>
      </c>
      <c r="AA50" s="5">
        <v>0</v>
      </c>
      <c r="AB50" s="5">
        <v>0</v>
      </c>
      <c r="AC50" s="5">
        <v>0</v>
      </c>
      <c r="AD50" s="5">
        <f t="shared" si="38"/>
        <v>0</v>
      </c>
      <c r="AE50" s="5">
        <f t="shared" si="39"/>
        <v>0</v>
      </c>
      <c r="AF50" s="5">
        <f t="shared" si="40"/>
        <v>0</v>
      </c>
      <c r="AG50" s="5">
        <f t="shared" si="41"/>
        <v>0</v>
      </c>
      <c r="AH50" s="5">
        <f t="shared" si="42"/>
        <v>0</v>
      </c>
      <c r="AI50" s="5">
        <v>0</v>
      </c>
      <c r="AJ50" s="5">
        <v>0</v>
      </c>
      <c r="AK50" s="5">
        <v>0</v>
      </c>
      <c r="AL50" s="5">
        <v>0</v>
      </c>
      <c r="AM50" s="5">
        <v>0</v>
      </c>
      <c r="AN50" s="5">
        <v>0</v>
      </c>
      <c r="AO50" s="5">
        <v>0</v>
      </c>
      <c r="AP50" s="5">
        <v>0</v>
      </c>
      <c r="AQ50" s="5">
        <v>0</v>
      </c>
      <c r="AR50" s="5">
        <v>0</v>
      </c>
      <c r="AS50" s="5">
        <v>0</v>
      </c>
      <c r="AT50" s="5">
        <v>0</v>
      </c>
      <c r="AU50" s="5">
        <v>0</v>
      </c>
      <c r="AV50" s="5">
        <v>0</v>
      </c>
      <c r="AW50" s="5">
        <v>0</v>
      </c>
      <c r="AX50" s="5">
        <v>0</v>
      </c>
      <c r="AY50" s="5">
        <v>0</v>
      </c>
      <c r="AZ50" s="5">
        <v>0</v>
      </c>
      <c r="BA50" s="5">
        <v>0</v>
      </c>
      <c r="BB50" s="5">
        <v>0</v>
      </c>
      <c r="BC50" s="5">
        <f t="shared" si="43"/>
        <v>0</v>
      </c>
      <c r="BD50" s="5">
        <f t="shared" si="44"/>
        <v>0</v>
      </c>
      <c r="BE50" s="5">
        <f t="shared" si="45"/>
        <v>-0.35</v>
      </c>
      <c r="BF50" s="5">
        <f t="shared" si="46"/>
        <v>0</v>
      </c>
      <c r="BG50" s="5">
        <f t="shared" si="47"/>
        <v>0</v>
      </c>
      <c r="BH50" s="17" t="s">
        <v>396</v>
      </c>
    </row>
    <row r="51" spans="1:60" ht="47.25" x14ac:dyDescent="0.25">
      <c r="A51" s="6" t="s">
        <v>479</v>
      </c>
      <c r="B51" s="17" t="s">
        <v>314</v>
      </c>
      <c r="C51" s="17" t="s">
        <v>315</v>
      </c>
      <c r="D51" s="5" t="s">
        <v>116</v>
      </c>
      <c r="E51" s="5">
        <f t="shared" si="32"/>
        <v>0</v>
      </c>
      <c r="F51" s="5">
        <f t="shared" si="32"/>
        <v>0</v>
      </c>
      <c r="G51" s="5">
        <f t="shared" si="36"/>
        <v>0.08</v>
      </c>
      <c r="H51" s="5">
        <f t="shared" si="37"/>
        <v>0</v>
      </c>
      <c r="I51" s="5">
        <f t="shared" si="32"/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0.08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f t="shared" si="38"/>
        <v>0</v>
      </c>
      <c r="AE51" s="5">
        <f t="shared" si="39"/>
        <v>0</v>
      </c>
      <c r="AF51" s="5">
        <f t="shared" si="40"/>
        <v>0</v>
      </c>
      <c r="AG51" s="5">
        <f t="shared" si="41"/>
        <v>0</v>
      </c>
      <c r="AH51" s="5">
        <f t="shared" si="42"/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f t="shared" si="43"/>
        <v>0</v>
      </c>
      <c r="BD51" s="5">
        <f t="shared" si="44"/>
        <v>0</v>
      </c>
      <c r="BE51" s="5">
        <f t="shared" si="45"/>
        <v>-0.08</v>
      </c>
      <c r="BF51" s="5">
        <f t="shared" si="46"/>
        <v>0</v>
      </c>
      <c r="BG51" s="5">
        <f t="shared" si="47"/>
        <v>0</v>
      </c>
      <c r="BH51" s="10" t="s">
        <v>397</v>
      </c>
    </row>
    <row r="52" spans="1:60" ht="47.25" x14ac:dyDescent="0.25">
      <c r="A52" s="6" t="s">
        <v>480</v>
      </c>
      <c r="B52" s="17" t="s">
        <v>316</v>
      </c>
      <c r="C52" s="17" t="s">
        <v>317</v>
      </c>
      <c r="D52" s="5" t="s">
        <v>116</v>
      </c>
      <c r="E52" s="5">
        <f t="shared" si="32"/>
        <v>0</v>
      </c>
      <c r="F52" s="5">
        <f t="shared" si="32"/>
        <v>0</v>
      </c>
      <c r="G52" s="5">
        <f t="shared" si="36"/>
        <v>0.31</v>
      </c>
      <c r="H52" s="5">
        <f t="shared" si="37"/>
        <v>0</v>
      </c>
      <c r="I52" s="5">
        <f t="shared" si="32"/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0.31</v>
      </c>
      <c r="W52" s="5">
        <v>0</v>
      </c>
      <c r="X52" s="5">
        <v>0</v>
      </c>
      <c r="Y52" s="5">
        <v>0</v>
      </c>
      <c r="Z52" s="5">
        <v>0</v>
      </c>
      <c r="AA52" s="5">
        <v>0</v>
      </c>
      <c r="AB52" s="5">
        <v>0</v>
      </c>
      <c r="AC52" s="5">
        <v>0</v>
      </c>
      <c r="AD52" s="5">
        <f t="shared" si="38"/>
        <v>0</v>
      </c>
      <c r="AE52" s="5">
        <f t="shared" si="39"/>
        <v>0</v>
      </c>
      <c r="AF52" s="5">
        <f t="shared" si="40"/>
        <v>0</v>
      </c>
      <c r="AG52" s="5">
        <f t="shared" si="41"/>
        <v>0</v>
      </c>
      <c r="AH52" s="5">
        <f t="shared" si="42"/>
        <v>0</v>
      </c>
      <c r="AI52" s="5">
        <v>0</v>
      </c>
      <c r="AJ52" s="5">
        <v>0</v>
      </c>
      <c r="AK52" s="5">
        <v>0</v>
      </c>
      <c r="AL52" s="5">
        <v>0</v>
      </c>
      <c r="AM52" s="5">
        <v>0</v>
      </c>
      <c r="AN52" s="5">
        <v>0</v>
      </c>
      <c r="AO52" s="5">
        <v>0</v>
      </c>
      <c r="AP52" s="5">
        <v>0</v>
      </c>
      <c r="AQ52" s="5">
        <v>0</v>
      </c>
      <c r="AR52" s="5">
        <v>0</v>
      </c>
      <c r="AS52" s="5">
        <v>0</v>
      </c>
      <c r="AT52" s="5">
        <v>0</v>
      </c>
      <c r="AU52" s="5">
        <v>0</v>
      </c>
      <c r="AV52" s="5">
        <v>0</v>
      </c>
      <c r="AW52" s="5">
        <v>0</v>
      </c>
      <c r="AX52" s="5">
        <v>0</v>
      </c>
      <c r="AY52" s="5">
        <v>0</v>
      </c>
      <c r="AZ52" s="5">
        <v>0</v>
      </c>
      <c r="BA52" s="5">
        <v>0</v>
      </c>
      <c r="BB52" s="5">
        <v>0</v>
      </c>
      <c r="BC52" s="5">
        <f t="shared" si="43"/>
        <v>0</v>
      </c>
      <c r="BD52" s="5">
        <f t="shared" si="44"/>
        <v>0</v>
      </c>
      <c r="BE52" s="5">
        <f t="shared" si="45"/>
        <v>-0.31</v>
      </c>
      <c r="BF52" s="5">
        <f t="shared" si="46"/>
        <v>0</v>
      </c>
      <c r="BG52" s="5">
        <f t="shared" si="47"/>
        <v>0</v>
      </c>
      <c r="BH52" s="10" t="s">
        <v>398</v>
      </c>
    </row>
    <row r="53" spans="1:60" ht="47.25" x14ac:dyDescent="0.25">
      <c r="A53" s="6" t="s">
        <v>118</v>
      </c>
      <c r="B53" s="25" t="s">
        <v>318</v>
      </c>
      <c r="C53" s="26" t="s">
        <v>319</v>
      </c>
      <c r="D53" s="5" t="s">
        <v>116</v>
      </c>
      <c r="E53" s="5">
        <f t="shared" si="32"/>
        <v>0</v>
      </c>
      <c r="F53" s="5">
        <f t="shared" si="32"/>
        <v>0</v>
      </c>
      <c r="G53" s="5">
        <f t="shared" si="36"/>
        <v>0.44</v>
      </c>
      <c r="H53" s="5">
        <f t="shared" si="37"/>
        <v>0</v>
      </c>
      <c r="I53" s="5">
        <f t="shared" si="32"/>
        <v>0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0.44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0</v>
      </c>
      <c r="AD53" s="5">
        <f t="shared" si="38"/>
        <v>0</v>
      </c>
      <c r="AE53" s="5">
        <f t="shared" si="39"/>
        <v>0</v>
      </c>
      <c r="AF53" s="5">
        <f t="shared" si="40"/>
        <v>0</v>
      </c>
      <c r="AG53" s="5">
        <f t="shared" si="41"/>
        <v>0</v>
      </c>
      <c r="AH53" s="5">
        <f t="shared" si="42"/>
        <v>0</v>
      </c>
      <c r="AI53" s="5">
        <v>0</v>
      </c>
      <c r="AJ53" s="5">
        <v>0</v>
      </c>
      <c r="AK53" s="5">
        <v>0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0</v>
      </c>
      <c r="BC53" s="5">
        <f t="shared" si="43"/>
        <v>0</v>
      </c>
      <c r="BD53" s="5">
        <f t="shared" si="44"/>
        <v>0</v>
      </c>
      <c r="BE53" s="5">
        <f t="shared" si="45"/>
        <v>-0.44</v>
      </c>
      <c r="BF53" s="5">
        <f t="shared" si="46"/>
        <v>0</v>
      </c>
      <c r="BG53" s="5">
        <f t="shared" si="47"/>
        <v>0</v>
      </c>
      <c r="BH53" s="10" t="s">
        <v>399</v>
      </c>
    </row>
    <row r="54" spans="1:60" ht="47.25" x14ac:dyDescent="0.25">
      <c r="A54" s="6" t="s">
        <v>481</v>
      </c>
      <c r="B54" s="25" t="s">
        <v>320</v>
      </c>
      <c r="C54" s="26" t="s">
        <v>321</v>
      </c>
      <c r="D54" s="5" t="s">
        <v>116</v>
      </c>
      <c r="E54" s="5">
        <f t="shared" si="32"/>
        <v>0</v>
      </c>
      <c r="F54" s="5">
        <f t="shared" si="32"/>
        <v>0</v>
      </c>
      <c r="G54" s="5">
        <f t="shared" si="36"/>
        <v>0.35</v>
      </c>
      <c r="H54" s="5">
        <f t="shared" si="37"/>
        <v>0</v>
      </c>
      <c r="I54" s="5">
        <f t="shared" si="32"/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0.35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f t="shared" si="38"/>
        <v>0</v>
      </c>
      <c r="AE54" s="5">
        <f t="shared" si="39"/>
        <v>0</v>
      </c>
      <c r="AF54" s="5">
        <f t="shared" si="40"/>
        <v>0</v>
      </c>
      <c r="AG54" s="5">
        <f t="shared" si="41"/>
        <v>0</v>
      </c>
      <c r="AH54" s="5">
        <f t="shared" si="42"/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f t="shared" si="43"/>
        <v>0</v>
      </c>
      <c r="BD54" s="5">
        <f t="shared" si="44"/>
        <v>0</v>
      </c>
      <c r="BE54" s="5">
        <f t="shared" si="45"/>
        <v>-0.35</v>
      </c>
      <c r="BF54" s="5">
        <f t="shared" si="46"/>
        <v>0</v>
      </c>
      <c r="BG54" s="5">
        <f t="shared" si="47"/>
        <v>0</v>
      </c>
      <c r="BH54" s="10" t="s">
        <v>400</v>
      </c>
    </row>
    <row r="55" spans="1:60" ht="47.25" x14ac:dyDescent="0.25">
      <c r="A55" s="6" t="s">
        <v>482</v>
      </c>
      <c r="B55" s="25" t="s">
        <v>322</v>
      </c>
      <c r="C55" s="26" t="s">
        <v>323</v>
      </c>
      <c r="D55" s="5" t="s">
        <v>116</v>
      </c>
      <c r="E55" s="5">
        <f t="shared" si="32"/>
        <v>0</v>
      </c>
      <c r="F55" s="5">
        <f t="shared" si="32"/>
        <v>0</v>
      </c>
      <c r="G55" s="5">
        <f t="shared" si="36"/>
        <v>0.45</v>
      </c>
      <c r="H55" s="5">
        <f t="shared" si="37"/>
        <v>0</v>
      </c>
      <c r="I55" s="5">
        <f t="shared" si="32"/>
        <v>0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5">
        <v>0.45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f t="shared" si="38"/>
        <v>0</v>
      </c>
      <c r="AE55" s="5">
        <f t="shared" si="39"/>
        <v>0</v>
      </c>
      <c r="AF55" s="5">
        <f t="shared" si="40"/>
        <v>0</v>
      </c>
      <c r="AG55" s="5">
        <f t="shared" si="41"/>
        <v>0</v>
      </c>
      <c r="AH55" s="5">
        <f t="shared" si="42"/>
        <v>0</v>
      </c>
      <c r="AI55" s="5">
        <v>0</v>
      </c>
      <c r="AJ55" s="5">
        <v>0</v>
      </c>
      <c r="AK55" s="5">
        <v>0</v>
      </c>
      <c r="AL55" s="5">
        <v>0</v>
      </c>
      <c r="AM55" s="5">
        <v>0</v>
      </c>
      <c r="AN55" s="5">
        <v>0</v>
      </c>
      <c r="AO55" s="5">
        <v>0</v>
      </c>
      <c r="AP55" s="5">
        <v>0</v>
      </c>
      <c r="AQ55" s="5">
        <v>0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5">
        <f t="shared" si="43"/>
        <v>0</v>
      </c>
      <c r="BD55" s="5">
        <f t="shared" si="44"/>
        <v>0</v>
      </c>
      <c r="BE55" s="5">
        <f t="shared" si="45"/>
        <v>-0.45</v>
      </c>
      <c r="BF55" s="5">
        <f t="shared" si="46"/>
        <v>0</v>
      </c>
      <c r="BG55" s="5">
        <f t="shared" si="47"/>
        <v>0</v>
      </c>
      <c r="BH55" s="17" t="s">
        <v>401</v>
      </c>
    </row>
    <row r="56" spans="1:60" ht="47.25" x14ac:dyDescent="0.25">
      <c r="A56" s="6" t="s">
        <v>483</v>
      </c>
      <c r="B56" s="27" t="s">
        <v>376</v>
      </c>
      <c r="C56" s="6" t="s">
        <v>377</v>
      </c>
      <c r="D56" s="5"/>
      <c r="E56" s="5" t="s">
        <v>85</v>
      </c>
      <c r="F56" s="5" t="s">
        <v>85</v>
      </c>
      <c r="G56" s="5" t="s">
        <v>85</v>
      </c>
      <c r="H56" s="5" t="s">
        <v>85</v>
      </c>
      <c r="I56" s="5" t="s">
        <v>85</v>
      </c>
      <c r="J56" s="5" t="s">
        <v>85</v>
      </c>
      <c r="K56" s="5" t="s">
        <v>85</v>
      </c>
      <c r="L56" s="5" t="s">
        <v>85</v>
      </c>
      <c r="M56" s="5" t="s">
        <v>85</v>
      </c>
      <c r="N56" s="5" t="s">
        <v>85</v>
      </c>
      <c r="O56" s="5" t="s">
        <v>85</v>
      </c>
      <c r="P56" s="5" t="s">
        <v>85</v>
      </c>
      <c r="Q56" s="5" t="s">
        <v>85</v>
      </c>
      <c r="R56" s="5" t="s">
        <v>85</v>
      </c>
      <c r="S56" s="5" t="s">
        <v>85</v>
      </c>
      <c r="T56" s="5" t="s">
        <v>85</v>
      </c>
      <c r="U56" s="5" t="s">
        <v>85</v>
      </c>
      <c r="V56" s="5" t="s">
        <v>85</v>
      </c>
      <c r="W56" s="5" t="s">
        <v>85</v>
      </c>
      <c r="X56" s="5" t="s">
        <v>85</v>
      </c>
      <c r="Y56" s="5" t="s">
        <v>85</v>
      </c>
      <c r="Z56" s="5" t="s">
        <v>85</v>
      </c>
      <c r="AA56" s="5" t="s">
        <v>85</v>
      </c>
      <c r="AB56" s="5" t="s">
        <v>85</v>
      </c>
      <c r="AC56" s="5" t="s">
        <v>85</v>
      </c>
      <c r="AD56" s="5">
        <f t="shared" ref="AD56:AD57" si="48">AI56+AN56+AS56+AX56</f>
        <v>0</v>
      </c>
      <c r="AE56" s="5">
        <f t="shared" ref="AE56:AE57" si="49">AJ56+AO56+AT56+AY56</f>
        <v>0</v>
      </c>
      <c r="AF56" s="5">
        <f t="shared" ref="AF56:AF57" si="50">AK56+AP56+AU56+AZ56</f>
        <v>0</v>
      </c>
      <c r="AG56" s="5">
        <f t="shared" ref="AG56:AG57" si="51">AL56+AQ56+AV56+BA56</f>
        <v>0</v>
      </c>
      <c r="AH56" s="5">
        <f t="shared" ref="AH56:AH57" si="52">AM56+AR56+AW56+BB56</f>
        <v>0</v>
      </c>
      <c r="AI56" s="5">
        <v>0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 t="s">
        <v>85</v>
      </c>
      <c r="BD56" s="5" t="s">
        <v>85</v>
      </c>
      <c r="BE56" s="5" t="s">
        <v>85</v>
      </c>
      <c r="BF56" s="5" t="s">
        <v>85</v>
      </c>
      <c r="BG56" s="5" t="s">
        <v>85</v>
      </c>
      <c r="BH56" s="17" t="s">
        <v>402</v>
      </c>
    </row>
    <row r="57" spans="1:60" ht="37.5" x14ac:dyDescent="0.25">
      <c r="A57" s="6" t="s">
        <v>119</v>
      </c>
      <c r="B57" s="28" t="s">
        <v>378</v>
      </c>
      <c r="C57" s="6" t="s">
        <v>379</v>
      </c>
      <c r="D57" s="5"/>
      <c r="E57" s="5" t="s">
        <v>85</v>
      </c>
      <c r="F57" s="5" t="s">
        <v>85</v>
      </c>
      <c r="G57" s="5" t="s">
        <v>85</v>
      </c>
      <c r="H57" s="5" t="s">
        <v>85</v>
      </c>
      <c r="I57" s="5" t="s">
        <v>85</v>
      </c>
      <c r="J57" s="5" t="s">
        <v>85</v>
      </c>
      <c r="K57" s="5" t="s">
        <v>85</v>
      </c>
      <c r="L57" s="5" t="s">
        <v>85</v>
      </c>
      <c r="M57" s="5" t="s">
        <v>85</v>
      </c>
      <c r="N57" s="5" t="s">
        <v>85</v>
      </c>
      <c r="O57" s="5" t="s">
        <v>85</v>
      </c>
      <c r="P57" s="5" t="s">
        <v>85</v>
      </c>
      <c r="Q57" s="5" t="s">
        <v>85</v>
      </c>
      <c r="R57" s="5" t="s">
        <v>85</v>
      </c>
      <c r="S57" s="5" t="s">
        <v>85</v>
      </c>
      <c r="T57" s="5" t="s">
        <v>85</v>
      </c>
      <c r="U57" s="5" t="s">
        <v>85</v>
      </c>
      <c r="V57" s="5" t="s">
        <v>85</v>
      </c>
      <c r="W57" s="5" t="s">
        <v>85</v>
      </c>
      <c r="X57" s="5" t="s">
        <v>85</v>
      </c>
      <c r="Y57" s="5" t="s">
        <v>85</v>
      </c>
      <c r="Z57" s="5" t="s">
        <v>85</v>
      </c>
      <c r="AA57" s="5" t="s">
        <v>85</v>
      </c>
      <c r="AB57" s="5" t="s">
        <v>85</v>
      </c>
      <c r="AC57" s="5" t="s">
        <v>85</v>
      </c>
      <c r="AD57" s="5">
        <f t="shared" si="48"/>
        <v>0</v>
      </c>
      <c r="AE57" s="5">
        <f t="shared" si="49"/>
        <v>0</v>
      </c>
      <c r="AF57" s="5">
        <f t="shared" si="50"/>
        <v>0</v>
      </c>
      <c r="AG57" s="5">
        <f t="shared" si="51"/>
        <v>0</v>
      </c>
      <c r="AH57" s="5">
        <f t="shared" si="52"/>
        <v>0</v>
      </c>
      <c r="AI57" s="5">
        <v>0</v>
      </c>
      <c r="AJ57" s="5">
        <v>0</v>
      </c>
      <c r="AK57" s="5">
        <v>0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0</v>
      </c>
      <c r="AR57" s="5">
        <v>0</v>
      </c>
      <c r="AS57" s="5">
        <v>0</v>
      </c>
      <c r="AT57" s="5">
        <v>0</v>
      </c>
      <c r="AU57" s="5">
        <v>0</v>
      </c>
      <c r="AV57" s="5">
        <v>0</v>
      </c>
      <c r="AW57" s="5">
        <v>0</v>
      </c>
      <c r="AX57" s="5">
        <v>0</v>
      </c>
      <c r="AY57" s="5">
        <v>0</v>
      </c>
      <c r="AZ57" s="5">
        <v>0</v>
      </c>
      <c r="BA57" s="5">
        <v>0</v>
      </c>
      <c r="BB57" s="5">
        <v>0</v>
      </c>
      <c r="BC57" s="5" t="s">
        <v>85</v>
      </c>
      <c r="BD57" s="5" t="s">
        <v>85</v>
      </c>
      <c r="BE57" s="5" t="s">
        <v>85</v>
      </c>
      <c r="BF57" s="5" t="s">
        <v>85</v>
      </c>
      <c r="BG57" s="5" t="s">
        <v>85</v>
      </c>
      <c r="BH57" s="17" t="s">
        <v>403</v>
      </c>
    </row>
    <row r="58" spans="1:60" s="7" customFormat="1" ht="63" x14ac:dyDescent="0.25">
      <c r="A58" s="6" t="s">
        <v>120</v>
      </c>
      <c r="B58" s="24" t="s">
        <v>219</v>
      </c>
      <c r="C58" s="17" t="s">
        <v>220</v>
      </c>
      <c r="D58" s="5" t="s">
        <v>116</v>
      </c>
      <c r="E58" s="5">
        <f t="shared" ref="E58:E59" si="53">J58+O58+T58+Y58</f>
        <v>0</v>
      </c>
      <c r="F58" s="5">
        <f t="shared" ref="F58:F59" si="54">K58+P58+U58+Z58</f>
        <v>0</v>
      </c>
      <c r="G58" s="5">
        <f t="shared" ref="G58:G59" si="55">L58+Q58+V58+AA58</f>
        <v>1.36</v>
      </c>
      <c r="H58" s="5">
        <f t="shared" ref="H58:H59" si="56">M58+R58+W58+AB58</f>
        <v>0</v>
      </c>
      <c r="I58" s="5">
        <f t="shared" ref="I58:I59" si="57">N58+S58+X58+AC58</f>
        <v>0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5">
        <v>0</v>
      </c>
      <c r="Z58" s="5">
        <v>0</v>
      </c>
      <c r="AA58" s="5">
        <v>1.36</v>
      </c>
      <c r="AB58" s="5">
        <v>0</v>
      </c>
      <c r="AC58" s="5">
        <v>0</v>
      </c>
      <c r="AD58" s="5">
        <f t="shared" si="14"/>
        <v>0</v>
      </c>
      <c r="AE58" s="5">
        <f t="shared" si="14"/>
        <v>0</v>
      </c>
      <c r="AF58" s="5">
        <f t="shared" si="14"/>
        <v>0</v>
      </c>
      <c r="AG58" s="5">
        <f t="shared" si="14"/>
        <v>0</v>
      </c>
      <c r="AH58" s="5">
        <f t="shared" si="14"/>
        <v>0</v>
      </c>
      <c r="AI58" s="5">
        <v>0</v>
      </c>
      <c r="AJ58" s="5">
        <v>0</v>
      </c>
      <c r="AK58" s="5">
        <v>0</v>
      </c>
      <c r="AL58" s="5">
        <v>0</v>
      </c>
      <c r="AM58" s="5">
        <v>0</v>
      </c>
      <c r="AN58" s="5">
        <v>0</v>
      </c>
      <c r="AO58" s="5">
        <v>0</v>
      </c>
      <c r="AP58" s="5">
        <v>0</v>
      </c>
      <c r="AQ58" s="5">
        <v>0</v>
      </c>
      <c r="AR58" s="5">
        <v>0</v>
      </c>
      <c r="AS58" s="5">
        <v>0</v>
      </c>
      <c r="AT58" s="5">
        <v>0</v>
      </c>
      <c r="AU58" s="5">
        <v>0</v>
      </c>
      <c r="AV58" s="5">
        <v>0</v>
      </c>
      <c r="AW58" s="5">
        <v>0</v>
      </c>
      <c r="AX58" s="5">
        <v>0</v>
      </c>
      <c r="AY58" s="5">
        <v>0</v>
      </c>
      <c r="AZ58" s="5">
        <v>0</v>
      </c>
      <c r="BA58" s="5">
        <v>0</v>
      </c>
      <c r="BB58" s="5">
        <v>0</v>
      </c>
      <c r="BC58" s="5">
        <f t="shared" si="27"/>
        <v>0</v>
      </c>
      <c r="BD58" s="5">
        <f t="shared" si="28"/>
        <v>0</v>
      </c>
      <c r="BE58" s="5">
        <f t="shared" si="29"/>
        <v>0</v>
      </c>
      <c r="BF58" s="5">
        <f t="shared" si="30"/>
        <v>0</v>
      </c>
      <c r="BG58" s="5">
        <f t="shared" si="31"/>
        <v>0</v>
      </c>
      <c r="BH58" s="17" t="s">
        <v>404</v>
      </c>
    </row>
    <row r="59" spans="1:60" s="7" customFormat="1" ht="63" x14ac:dyDescent="0.25">
      <c r="A59" s="6" t="s">
        <v>121</v>
      </c>
      <c r="B59" s="24" t="s">
        <v>221</v>
      </c>
      <c r="C59" s="17" t="s">
        <v>222</v>
      </c>
      <c r="D59" s="5" t="s">
        <v>116</v>
      </c>
      <c r="E59" s="5">
        <f t="shared" si="53"/>
        <v>0</v>
      </c>
      <c r="F59" s="5">
        <f t="shared" si="54"/>
        <v>0</v>
      </c>
      <c r="G59" s="5">
        <f t="shared" si="55"/>
        <v>0.23</v>
      </c>
      <c r="H59" s="5">
        <f t="shared" si="56"/>
        <v>0</v>
      </c>
      <c r="I59" s="5">
        <f t="shared" si="57"/>
        <v>0</v>
      </c>
      <c r="J59" s="5">
        <v>0</v>
      </c>
      <c r="K59" s="5">
        <v>0</v>
      </c>
      <c r="L59" s="5">
        <v>0</v>
      </c>
      <c r="M59" s="5">
        <v>0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5">
        <v>0</v>
      </c>
      <c r="Y59" s="5">
        <v>0</v>
      </c>
      <c r="Z59" s="5">
        <v>0</v>
      </c>
      <c r="AA59" s="5">
        <v>0.23</v>
      </c>
      <c r="AB59" s="5">
        <v>0</v>
      </c>
      <c r="AC59" s="5">
        <v>0</v>
      </c>
      <c r="AD59" s="5">
        <f t="shared" si="14"/>
        <v>0</v>
      </c>
      <c r="AE59" s="5">
        <f t="shared" si="14"/>
        <v>0</v>
      </c>
      <c r="AF59" s="5">
        <f t="shared" si="14"/>
        <v>0</v>
      </c>
      <c r="AG59" s="5">
        <f t="shared" si="14"/>
        <v>0</v>
      </c>
      <c r="AH59" s="5">
        <f t="shared" si="14"/>
        <v>0</v>
      </c>
      <c r="AI59" s="5">
        <v>0</v>
      </c>
      <c r="AJ59" s="5">
        <v>0</v>
      </c>
      <c r="AK59" s="5">
        <v>0</v>
      </c>
      <c r="AL59" s="5">
        <v>0</v>
      </c>
      <c r="AM59" s="5">
        <v>0</v>
      </c>
      <c r="AN59" s="5">
        <v>0</v>
      </c>
      <c r="AO59" s="5">
        <v>0</v>
      </c>
      <c r="AP59" s="5">
        <v>0</v>
      </c>
      <c r="AQ59" s="5">
        <v>0</v>
      </c>
      <c r="AR59" s="5">
        <v>0</v>
      </c>
      <c r="AS59" s="5">
        <v>0</v>
      </c>
      <c r="AT59" s="5">
        <v>0</v>
      </c>
      <c r="AU59" s="5">
        <v>0</v>
      </c>
      <c r="AV59" s="5">
        <v>0</v>
      </c>
      <c r="AW59" s="5">
        <v>0</v>
      </c>
      <c r="AX59" s="5">
        <v>0</v>
      </c>
      <c r="AY59" s="5">
        <v>0</v>
      </c>
      <c r="AZ59" s="5">
        <v>0</v>
      </c>
      <c r="BA59" s="5">
        <v>0</v>
      </c>
      <c r="BB59" s="5">
        <v>0</v>
      </c>
      <c r="BC59" s="5">
        <f t="shared" si="27"/>
        <v>0</v>
      </c>
      <c r="BD59" s="5">
        <f t="shared" si="28"/>
        <v>0</v>
      </c>
      <c r="BE59" s="5">
        <f t="shared" si="29"/>
        <v>0</v>
      </c>
      <c r="BF59" s="5">
        <f t="shared" si="30"/>
        <v>0</v>
      </c>
      <c r="BG59" s="5">
        <f t="shared" si="31"/>
        <v>0</v>
      </c>
      <c r="BH59" s="17" t="s">
        <v>405</v>
      </c>
    </row>
    <row r="60" spans="1:60" s="7" customFormat="1" ht="63" x14ac:dyDescent="0.25">
      <c r="A60" s="6" t="s">
        <v>122</v>
      </c>
      <c r="B60" s="23" t="s">
        <v>223</v>
      </c>
      <c r="C60" s="22" t="s">
        <v>173</v>
      </c>
      <c r="D60" s="5" t="s">
        <v>117</v>
      </c>
      <c r="E60" s="5" t="s">
        <v>85</v>
      </c>
      <c r="F60" s="5" t="s">
        <v>85</v>
      </c>
      <c r="G60" s="5" t="s">
        <v>85</v>
      </c>
      <c r="H60" s="5" t="s">
        <v>85</v>
      </c>
      <c r="I60" s="5" t="s">
        <v>85</v>
      </c>
      <c r="J60" s="5" t="s">
        <v>85</v>
      </c>
      <c r="K60" s="5" t="s">
        <v>85</v>
      </c>
      <c r="L60" s="5" t="s">
        <v>85</v>
      </c>
      <c r="M60" s="5" t="s">
        <v>85</v>
      </c>
      <c r="N60" s="5" t="s">
        <v>85</v>
      </c>
      <c r="O60" s="5" t="s">
        <v>85</v>
      </c>
      <c r="P60" s="5" t="s">
        <v>85</v>
      </c>
      <c r="Q60" s="5" t="s">
        <v>85</v>
      </c>
      <c r="R60" s="5" t="s">
        <v>85</v>
      </c>
      <c r="S60" s="5" t="s">
        <v>85</v>
      </c>
      <c r="T60" s="5" t="s">
        <v>85</v>
      </c>
      <c r="U60" s="5" t="s">
        <v>85</v>
      </c>
      <c r="V60" s="5" t="s">
        <v>85</v>
      </c>
      <c r="W60" s="5" t="s">
        <v>85</v>
      </c>
      <c r="X60" s="5" t="s">
        <v>85</v>
      </c>
      <c r="Y60" s="5" t="s">
        <v>85</v>
      </c>
      <c r="Z60" s="5" t="s">
        <v>85</v>
      </c>
      <c r="AA60" s="5" t="s">
        <v>85</v>
      </c>
      <c r="AB60" s="5" t="s">
        <v>85</v>
      </c>
      <c r="AC60" s="5" t="s">
        <v>85</v>
      </c>
      <c r="AD60" s="5">
        <f t="shared" ref="AD60:AD79" si="58">AI60+AN60+AS60+AX60</f>
        <v>0</v>
      </c>
      <c r="AE60" s="5">
        <f t="shared" ref="AE60:AE79" si="59">AJ60+AO60+AT60+AY60</f>
        <v>0</v>
      </c>
      <c r="AF60" s="5">
        <f t="shared" ref="AD60:AH88" si="60">AK60+AP60+AU60+AZ60</f>
        <v>0</v>
      </c>
      <c r="AG60" s="5">
        <f t="shared" si="60"/>
        <v>0</v>
      </c>
      <c r="AH60" s="5">
        <f t="shared" si="60"/>
        <v>0</v>
      </c>
      <c r="AI60" s="5">
        <v>0</v>
      </c>
      <c r="AJ60" s="5">
        <v>0</v>
      </c>
      <c r="AK60" s="5">
        <v>0</v>
      </c>
      <c r="AL60" s="5">
        <v>0</v>
      </c>
      <c r="AM60" s="5">
        <v>0</v>
      </c>
      <c r="AN60" s="5">
        <v>0</v>
      </c>
      <c r="AO60" s="5">
        <v>0</v>
      </c>
      <c r="AP60" s="5">
        <v>0</v>
      </c>
      <c r="AQ60" s="5">
        <v>0</v>
      </c>
      <c r="AR60" s="5">
        <v>0</v>
      </c>
      <c r="AS60" s="5">
        <v>0</v>
      </c>
      <c r="AT60" s="5">
        <v>0</v>
      </c>
      <c r="AU60" s="5">
        <v>0</v>
      </c>
      <c r="AV60" s="5">
        <v>0</v>
      </c>
      <c r="AW60" s="5">
        <v>0</v>
      </c>
      <c r="AX60" s="5">
        <v>0</v>
      </c>
      <c r="AY60" s="5">
        <v>0</v>
      </c>
      <c r="AZ60" s="5">
        <v>0</v>
      </c>
      <c r="BA60" s="5">
        <v>0</v>
      </c>
      <c r="BB60" s="5">
        <v>0</v>
      </c>
      <c r="BC60" s="5" t="s">
        <v>85</v>
      </c>
      <c r="BD60" s="5" t="s">
        <v>85</v>
      </c>
      <c r="BE60" s="5" t="s">
        <v>85</v>
      </c>
      <c r="BF60" s="5" t="s">
        <v>85</v>
      </c>
      <c r="BG60" s="5" t="s">
        <v>85</v>
      </c>
      <c r="BH60" s="10" t="s">
        <v>342</v>
      </c>
    </row>
    <row r="61" spans="1:60" s="7" customFormat="1" ht="47.25" x14ac:dyDescent="0.25">
      <c r="A61" s="6" t="s">
        <v>123</v>
      </c>
      <c r="B61" s="17" t="s">
        <v>296</v>
      </c>
      <c r="C61" s="32" t="s">
        <v>297</v>
      </c>
      <c r="D61" s="5" t="s">
        <v>345</v>
      </c>
      <c r="E61" s="5">
        <f t="shared" ref="E61:E88" si="61">J61+O61+T61+Y61</f>
        <v>0</v>
      </c>
      <c r="F61" s="5">
        <f t="shared" ref="F61:F88" si="62">K61+P61+U61+Z61</f>
        <v>0</v>
      </c>
      <c r="G61" s="5">
        <f t="shared" ref="G61:G88" si="63">L61+Q61+V61+AA61</f>
        <v>0.2</v>
      </c>
      <c r="H61" s="5">
        <f t="shared" ref="H61:H88" si="64">M61+R61+W61+AB61</f>
        <v>0</v>
      </c>
      <c r="I61" s="5">
        <f t="shared" ref="I61:I88" si="65">N61+S61+X61+AC61</f>
        <v>0</v>
      </c>
      <c r="J61" s="5">
        <v>0</v>
      </c>
      <c r="K61" s="5">
        <v>0</v>
      </c>
      <c r="L61" s="5">
        <v>0</v>
      </c>
      <c r="M61" s="5">
        <v>0</v>
      </c>
      <c r="N61" s="5">
        <v>0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5">
        <v>0.2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v>0</v>
      </c>
      <c r="AC61" s="5">
        <v>0</v>
      </c>
      <c r="AD61" s="5">
        <f t="shared" si="58"/>
        <v>0</v>
      </c>
      <c r="AE61" s="5">
        <f t="shared" si="59"/>
        <v>0</v>
      </c>
      <c r="AF61" s="5">
        <f t="shared" si="60"/>
        <v>0.20200000000000001</v>
      </c>
      <c r="AG61" s="5">
        <f t="shared" si="60"/>
        <v>0</v>
      </c>
      <c r="AH61" s="5">
        <f t="shared" si="60"/>
        <v>0</v>
      </c>
      <c r="AI61" s="5">
        <v>0</v>
      </c>
      <c r="AJ61" s="5">
        <v>0</v>
      </c>
      <c r="AK61" s="5">
        <v>0</v>
      </c>
      <c r="AL61" s="5">
        <v>0</v>
      </c>
      <c r="AM61" s="5">
        <v>0</v>
      </c>
      <c r="AN61" s="5">
        <v>0</v>
      </c>
      <c r="AO61" s="5">
        <v>0</v>
      </c>
      <c r="AP61" s="5">
        <v>0</v>
      </c>
      <c r="AQ61" s="5">
        <v>0</v>
      </c>
      <c r="AR61" s="5">
        <v>0</v>
      </c>
      <c r="AS61" s="5">
        <v>0</v>
      </c>
      <c r="AT61" s="5">
        <v>0</v>
      </c>
      <c r="AU61" s="5">
        <v>0</v>
      </c>
      <c r="AV61" s="5">
        <v>0</v>
      </c>
      <c r="AW61" s="5">
        <v>0</v>
      </c>
      <c r="AX61" s="5">
        <v>0</v>
      </c>
      <c r="AY61" s="5">
        <v>0</v>
      </c>
      <c r="AZ61" s="5">
        <v>0.20200000000000001</v>
      </c>
      <c r="BA61" s="5">
        <v>0</v>
      </c>
      <c r="BB61" s="5">
        <v>0</v>
      </c>
      <c r="BC61" s="5">
        <f t="shared" ref="BC61:BC88" si="66">AD61-J61-O61-T61</f>
        <v>0</v>
      </c>
      <c r="BD61" s="5">
        <f t="shared" ref="BD61:BD88" si="67">AE61-K61-P61-U61</f>
        <v>0</v>
      </c>
      <c r="BE61" s="5">
        <f t="shared" ref="BE61:BE88" si="68">AF61-L61-Q61-V61</f>
        <v>2.0000000000000018E-3</v>
      </c>
      <c r="BF61" s="5">
        <f t="shared" ref="BF61:BF88" si="69">AG61-M61-R61-W61</f>
        <v>0</v>
      </c>
      <c r="BG61" s="5">
        <f t="shared" ref="BG61:BG88" si="70">AH61-N61-S61-X61</f>
        <v>0</v>
      </c>
      <c r="BH61" s="17" t="s">
        <v>406</v>
      </c>
    </row>
    <row r="62" spans="1:60" s="7" customFormat="1" ht="31.5" x14ac:dyDescent="0.25">
      <c r="A62" s="6" t="s">
        <v>124</v>
      </c>
      <c r="B62" s="17" t="s">
        <v>298</v>
      </c>
      <c r="C62" s="32" t="s">
        <v>299</v>
      </c>
      <c r="D62" s="5" t="s">
        <v>116</v>
      </c>
      <c r="E62" s="5">
        <f t="shared" si="61"/>
        <v>0</v>
      </c>
      <c r="F62" s="5">
        <f t="shared" si="62"/>
        <v>0</v>
      </c>
      <c r="G62" s="5">
        <f t="shared" si="63"/>
        <v>0.1</v>
      </c>
      <c r="H62" s="5">
        <f t="shared" si="64"/>
        <v>0</v>
      </c>
      <c r="I62" s="5">
        <f t="shared" si="65"/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v>0</v>
      </c>
      <c r="V62" s="5">
        <v>0.1</v>
      </c>
      <c r="W62" s="5">
        <v>0</v>
      </c>
      <c r="X62" s="5">
        <v>0</v>
      </c>
      <c r="Y62" s="5">
        <v>0</v>
      </c>
      <c r="Z62" s="5">
        <v>0</v>
      </c>
      <c r="AA62" s="5">
        <v>0</v>
      </c>
      <c r="AB62" s="5">
        <v>0</v>
      </c>
      <c r="AC62" s="5">
        <v>0</v>
      </c>
      <c r="AD62" s="5">
        <f t="shared" si="58"/>
        <v>0</v>
      </c>
      <c r="AE62" s="5">
        <f t="shared" si="59"/>
        <v>0</v>
      </c>
      <c r="AF62" s="5">
        <f t="shared" si="60"/>
        <v>0</v>
      </c>
      <c r="AG62" s="5">
        <f t="shared" si="60"/>
        <v>0</v>
      </c>
      <c r="AH62" s="5">
        <f t="shared" si="60"/>
        <v>0</v>
      </c>
      <c r="AI62" s="5">
        <v>0</v>
      </c>
      <c r="AJ62" s="5">
        <v>0</v>
      </c>
      <c r="AK62" s="5">
        <v>0</v>
      </c>
      <c r="AL62" s="5">
        <v>0</v>
      </c>
      <c r="AM62" s="5">
        <v>0</v>
      </c>
      <c r="AN62" s="5">
        <v>0</v>
      </c>
      <c r="AO62" s="5">
        <v>0</v>
      </c>
      <c r="AP62" s="5">
        <v>0</v>
      </c>
      <c r="AQ62" s="5">
        <v>0</v>
      </c>
      <c r="AR62" s="5">
        <v>0</v>
      </c>
      <c r="AS62" s="5">
        <v>0</v>
      </c>
      <c r="AT62" s="5">
        <v>0</v>
      </c>
      <c r="AU62" s="5">
        <v>0</v>
      </c>
      <c r="AV62" s="5">
        <v>0</v>
      </c>
      <c r="AW62" s="5">
        <v>0</v>
      </c>
      <c r="AX62" s="5">
        <v>0</v>
      </c>
      <c r="AY62" s="5">
        <v>0</v>
      </c>
      <c r="AZ62" s="5">
        <v>0</v>
      </c>
      <c r="BA62" s="5">
        <v>0</v>
      </c>
      <c r="BB62" s="5">
        <v>0</v>
      </c>
      <c r="BC62" s="5">
        <f t="shared" si="66"/>
        <v>0</v>
      </c>
      <c r="BD62" s="5">
        <f t="shared" si="67"/>
        <v>0</v>
      </c>
      <c r="BE62" s="5">
        <f t="shared" si="68"/>
        <v>-0.1</v>
      </c>
      <c r="BF62" s="5">
        <f t="shared" si="69"/>
        <v>0</v>
      </c>
      <c r="BG62" s="5">
        <f t="shared" si="70"/>
        <v>0</v>
      </c>
      <c r="BH62" s="17" t="s">
        <v>407</v>
      </c>
    </row>
    <row r="63" spans="1:60" s="7" customFormat="1" ht="31.5" x14ac:dyDescent="0.25">
      <c r="A63" s="6" t="s">
        <v>125</v>
      </c>
      <c r="B63" s="17" t="s">
        <v>300</v>
      </c>
      <c r="C63" s="32" t="s">
        <v>301</v>
      </c>
      <c r="D63" s="5" t="s">
        <v>116</v>
      </c>
      <c r="E63" s="5">
        <f t="shared" si="61"/>
        <v>0</v>
      </c>
      <c r="F63" s="5">
        <f t="shared" si="62"/>
        <v>0</v>
      </c>
      <c r="G63" s="5">
        <f t="shared" si="63"/>
        <v>0.15</v>
      </c>
      <c r="H63" s="5">
        <f t="shared" si="64"/>
        <v>0</v>
      </c>
      <c r="I63" s="5">
        <f t="shared" si="65"/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0</v>
      </c>
      <c r="V63" s="5">
        <v>0.15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5">
        <v>0</v>
      </c>
      <c r="AD63" s="5">
        <f t="shared" si="58"/>
        <v>0</v>
      </c>
      <c r="AE63" s="5">
        <f t="shared" si="59"/>
        <v>0</v>
      </c>
      <c r="AF63" s="5">
        <f t="shared" si="60"/>
        <v>0</v>
      </c>
      <c r="AG63" s="5">
        <f t="shared" si="60"/>
        <v>0</v>
      </c>
      <c r="AH63" s="5">
        <f t="shared" si="60"/>
        <v>0</v>
      </c>
      <c r="AI63" s="5">
        <v>0</v>
      </c>
      <c r="AJ63" s="5">
        <v>0</v>
      </c>
      <c r="AK63" s="5">
        <v>0</v>
      </c>
      <c r="AL63" s="5">
        <v>0</v>
      </c>
      <c r="AM63" s="5">
        <v>0</v>
      </c>
      <c r="AN63" s="5">
        <v>0</v>
      </c>
      <c r="AO63" s="5">
        <v>0</v>
      </c>
      <c r="AP63" s="5">
        <v>0</v>
      </c>
      <c r="AQ63" s="5">
        <v>0</v>
      </c>
      <c r="AR63" s="5">
        <v>0</v>
      </c>
      <c r="AS63" s="5">
        <v>0</v>
      </c>
      <c r="AT63" s="5">
        <v>0</v>
      </c>
      <c r="AU63" s="5">
        <v>0</v>
      </c>
      <c r="AV63" s="5">
        <v>0</v>
      </c>
      <c r="AW63" s="5">
        <v>0</v>
      </c>
      <c r="AX63" s="5">
        <v>0</v>
      </c>
      <c r="AY63" s="5">
        <v>0</v>
      </c>
      <c r="AZ63" s="5">
        <v>0</v>
      </c>
      <c r="BA63" s="5">
        <v>0</v>
      </c>
      <c r="BB63" s="5">
        <v>0</v>
      </c>
      <c r="BC63" s="5">
        <f t="shared" si="66"/>
        <v>0</v>
      </c>
      <c r="BD63" s="5">
        <f t="shared" si="67"/>
        <v>0</v>
      </c>
      <c r="BE63" s="5">
        <f t="shared" si="68"/>
        <v>-0.15</v>
      </c>
      <c r="BF63" s="5">
        <f t="shared" si="69"/>
        <v>0</v>
      </c>
      <c r="BG63" s="5">
        <f t="shared" si="70"/>
        <v>0</v>
      </c>
      <c r="BH63" s="17" t="s">
        <v>408</v>
      </c>
    </row>
    <row r="64" spans="1:60" s="7" customFormat="1" ht="31.5" x14ac:dyDescent="0.25">
      <c r="A64" s="6" t="s">
        <v>126</v>
      </c>
      <c r="B64" s="17" t="s">
        <v>259</v>
      </c>
      <c r="C64" s="32" t="s">
        <v>260</v>
      </c>
      <c r="D64" s="5" t="s">
        <v>116</v>
      </c>
      <c r="E64" s="5">
        <f t="shared" si="61"/>
        <v>0</v>
      </c>
      <c r="F64" s="5">
        <f t="shared" si="62"/>
        <v>0</v>
      </c>
      <c r="G64" s="5">
        <f t="shared" si="63"/>
        <v>0.79</v>
      </c>
      <c r="H64" s="5">
        <f t="shared" si="64"/>
        <v>0</v>
      </c>
      <c r="I64" s="5">
        <f t="shared" si="65"/>
        <v>0</v>
      </c>
      <c r="J64" s="5">
        <v>0</v>
      </c>
      <c r="K64" s="5">
        <v>0</v>
      </c>
      <c r="L64" s="5">
        <v>0</v>
      </c>
      <c r="M64" s="5">
        <v>0</v>
      </c>
      <c r="N64" s="5">
        <v>0</v>
      </c>
      <c r="O64" s="5">
        <v>0</v>
      </c>
      <c r="P64" s="5">
        <v>0</v>
      </c>
      <c r="Q64" s="5">
        <v>0.79</v>
      </c>
      <c r="R64" s="5">
        <v>0</v>
      </c>
      <c r="S64" s="5">
        <v>0</v>
      </c>
      <c r="T64" s="5">
        <v>0</v>
      </c>
      <c r="U64" s="5">
        <v>0</v>
      </c>
      <c r="V64" s="5">
        <v>0</v>
      </c>
      <c r="W64" s="5">
        <v>0</v>
      </c>
      <c r="X64" s="5">
        <v>0</v>
      </c>
      <c r="Y64" s="5">
        <v>0</v>
      </c>
      <c r="Z64" s="5">
        <v>0</v>
      </c>
      <c r="AA64" s="5">
        <v>0</v>
      </c>
      <c r="AB64" s="5">
        <v>0</v>
      </c>
      <c r="AC64" s="5">
        <v>0</v>
      </c>
      <c r="AD64" s="5">
        <f t="shared" ref="AD64:AD73" si="71">AI64+AN64+AS64+AX64</f>
        <v>0</v>
      </c>
      <c r="AE64" s="5">
        <f t="shared" ref="AE64:AE73" si="72">AJ64+AO64+AT64+AY64</f>
        <v>0</v>
      </c>
      <c r="AF64" s="5">
        <f t="shared" ref="AF64:AF73" si="73">AK64+AP64+AU64+AZ64</f>
        <v>0.66300000000000003</v>
      </c>
      <c r="AG64" s="5">
        <f t="shared" ref="AG64:AG73" si="74">AL64+AQ64+AV64+BA64</f>
        <v>0</v>
      </c>
      <c r="AH64" s="5">
        <f t="shared" ref="AH64:AH73" si="75">AM64+AR64+AW64+BB64</f>
        <v>0</v>
      </c>
      <c r="AI64" s="5">
        <v>0</v>
      </c>
      <c r="AJ64" s="5">
        <v>0</v>
      </c>
      <c r="AK64" s="5">
        <v>0</v>
      </c>
      <c r="AL64" s="5">
        <v>0</v>
      </c>
      <c r="AM64" s="5">
        <v>0</v>
      </c>
      <c r="AN64" s="5">
        <v>0</v>
      </c>
      <c r="AO64" s="5">
        <v>0</v>
      </c>
      <c r="AP64" s="5">
        <v>0.66300000000000003</v>
      </c>
      <c r="AQ64" s="5">
        <v>0</v>
      </c>
      <c r="AR64" s="5">
        <v>0</v>
      </c>
      <c r="AS64" s="5">
        <v>0</v>
      </c>
      <c r="AT64" s="5">
        <v>0</v>
      </c>
      <c r="AU64" s="5">
        <v>0</v>
      </c>
      <c r="AV64" s="5">
        <v>0</v>
      </c>
      <c r="AW64" s="5">
        <v>0</v>
      </c>
      <c r="AX64" s="5">
        <v>0</v>
      </c>
      <c r="AY64" s="5">
        <v>0</v>
      </c>
      <c r="AZ64" s="5">
        <v>0</v>
      </c>
      <c r="BA64" s="5">
        <v>0</v>
      </c>
      <c r="BB64" s="5">
        <v>0</v>
      </c>
      <c r="BC64" s="5">
        <f t="shared" si="66"/>
        <v>0</v>
      </c>
      <c r="BD64" s="5">
        <f t="shared" si="67"/>
        <v>0</v>
      </c>
      <c r="BE64" s="5">
        <f t="shared" si="68"/>
        <v>-0.127</v>
      </c>
      <c r="BF64" s="5">
        <f t="shared" si="69"/>
        <v>0</v>
      </c>
      <c r="BG64" s="5">
        <f t="shared" si="70"/>
        <v>0</v>
      </c>
      <c r="BH64" s="17" t="s">
        <v>409</v>
      </c>
    </row>
    <row r="65" spans="1:60" s="7" customFormat="1" ht="31.5" x14ac:dyDescent="0.25">
      <c r="A65" s="6" t="s">
        <v>127</v>
      </c>
      <c r="B65" s="17" t="s">
        <v>261</v>
      </c>
      <c r="C65" s="32" t="s">
        <v>262</v>
      </c>
      <c r="D65" s="5"/>
      <c r="E65" s="5" t="s">
        <v>85</v>
      </c>
      <c r="F65" s="5" t="s">
        <v>85</v>
      </c>
      <c r="G65" s="5" t="s">
        <v>85</v>
      </c>
      <c r="H65" s="5" t="s">
        <v>85</v>
      </c>
      <c r="I65" s="5" t="s">
        <v>85</v>
      </c>
      <c r="J65" s="5" t="s">
        <v>85</v>
      </c>
      <c r="K65" s="5" t="s">
        <v>85</v>
      </c>
      <c r="L65" s="5" t="s">
        <v>85</v>
      </c>
      <c r="M65" s="5" t="s">
        <v>85</v>
      </c>
      <c r="N65" s="5" t="s">
        <v>85</v>
      </c>
      <c r="O65" s="5" t="s">
        <v>85</v>
      </c>
      <c r="P65" s="5" t="s">
        <v>85</v>
      </c>
      <c r="Q65" s="5" t="s">
        <v>85</v>
      </c>
      <c r="R65" s="5" t="s">
        <v>85</v>
      </c>
      <c r="S65" s="5" t="s">
        <v>85</v>
      </c>
      <c r="T65" s="5" t="s">
        <v>85</v>
      </c>
      <c r="U65" s="5" t="s">
        <v>85</v>
      </c>
      <c r="V65" s="5" t="s">
        <v>85</v>
      </c>
      <c r="W65" s="5" t="s">
        <v>85</v>
      </c>
      <c r="X65" s="5" t="s">
        <v>85</v>
      </c>
      <c r="Y65" s="5" t="s">
        <v>85</v>
      </c>
      <c r="Z65" s="5" t="s">
        <v>85</v>
      </c>
      <c r="AA65" s="5" t="s">
        <v>85</v>
      </c>
      <c r="AB65" s="5" t="s">
        <v>85</v>
      </c>
      <c r="AC65" s="5" t="s">
        <v>85</v>
      </c>
      <c r="AD65" s="5">
        <f t="shared" si="71"/>
        <v>0</v>
      </c>
      <c r="AE65" s="5">
        <f t="shared" si="72"/>
        <v>0</v>
      </c>
      <c r="AF65" s="5">
        <f t="shared" si="73"/>
        <v>0</v>
      </c>
      <c r="AG65" s="5">
        <f t="shared" si="74"/>
        <v>0</v>
      </c>
      <c r="AH65" s="5">
        <f t="shared" si="75"/>
        <v>0</v>
      </c>
      <c r="AI65" s="5">
        <v>0</v>
      </c>
      <c r="AJ65" s="5">
        <v>0</v>
      </c>
      <c r="AK65" s="5">
        <v>0</v>
      </c>
      <c r="AL65" s="5">
        <v>0</v>
      </c>
      <c r="AM65" s="5">
        <v>0</v>
      </c>
      <c r="AN65" s="5">
        <v>0</v>
      </c>
      <c r="AO65" s="5">
        <v>0</v>
      </c>
      <c r="AP65" s="5">
        <v>0</v>
      </c>
      <c r="AQ65" s="5">
        <v>0</v>
      </c>
      <c r="AR65" s="5">
        <v>0</v>
      </c>
      <c r="AS65" s="5">
        <v>0</v>
      </c>
      <c r="AT65" s="5">
        <v>0</v>
      </c>
      <c r="AU65" s="5">
        <v>0</v>
      </c>
      <c r="AV65" s="5">
        <v>0</v>
      </c>
      <c r="AW65" s="5">
        <v>0</v>
      </c>
      <c r="AX65" s="5">
        <v>0</v>
      </c>
      <c r="AY65" s="5">
        <v>0</v>
      </c>
      <c r="AZ65" s="5">
        <v>0</v>
      </c>
      <c r="BA65" s="5">
        <v>0</v>
      </c>
      <c r="BB65" s="5">
        <v>0</v>
      </c>
      <c r="BC65" s="5" t="s">
        <v>85</v>
      </c>
      <c r="BD65" s="5" t="s">
        <v>85</v>
      </c>
      <c r="BE65" s="5" t="s">
        <v>85</v>
      </c>
      <c r="BF65" s="5" t="s">
        <v>85</v>
      </c>
      <c r="BG65" s="5" t="s">
        <v>85</v>
      </c>
      <c r="BH65" s="10" t="s">
        <v>410</v>
      </c>
    </row>
    <row r="66" spans="1:60" s="7" customFormat="1" ht="31.5" x14ac:dyDescent="0.25">
      <c r="A66" s="6" t="s">
        <v>128</v>
      </c>
      <c r="B66" s="17" t="s">
        <v>263</v>
      </c>
      <c r="C66" s="32" t="s">
        <v>264</v>
      </c>
      <c r="D66" s="5" t="s">
        <v>116</v>
      </c>
      <c r="E66" s="5">
        <f t="shared" si="61"/>
        <v>0</v>
      </c>
      <c r="F66" s="5">
        <f t="shared" si="62"/>
        <v>0</v>
      </c>
      <c r="G66" s="5">
        <f t="shared" si="63"/>
        <v>1.55</v>
      </c>
      <c r="H66" s="5">
        <f t="shared" si="64"/>
        <v>0</v>
      </c>
      <c r="I66" s="5">
        <f t="shared" si="65"/>
        <v>0</v>
      </c>
      <c r="J66" s="5">
        <v>0</v>
      </c>
      <c r="K66" s="5">
        <v>0</v>
      </c>
      <c r="L66" s="5">
        <v>0</v>
      </c>
      <c r="M66" s="5">
        <v>0</v>
      </c>
      <c r="N66" s="5">
        <v>0</v>
      </c>
      <c r="O66" s="5">
        <v>0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1.55</v>
      </c>
      <c r="W66" s="5">
        <v>0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f t="shared" si="71"/>
        <v>0</v>
      </c>
      <c r="AE66" s="5">
        <f t="shared" si="72"/>
        <v>0</v>
      </c>
      <c r="AF66" s="5">
        <f t="shared" si="73"/>
        <v>0</v>
      </c>
      <c r="AG66" s="5">
        <f t="shared" si="74"/>
        <v>0</v>
      </c>
      <c r="AH66" s="5">
        <f t="shared" si="75"/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f t="shared" si="66"/>
        <v>0</v>
      </c>
      <c r="BD66" s="5">
        <f t="shared" si="67"/>
        <v>0</v>
      </c>
      <c r="BE66" s="5">
        <f t="shared" si="68"/>
        <v>-1.55</v>
      </c>
      <c r="BF66" s="5">
        <f t="shared" si="69"/>
        <v>0</v>
      </c>
      <c r="BG66" s="5">
        <f t="shared" si="70"/>
        <v>0</v>
      </c>
      <c r="BH66" s="17" t="s">
        <v>411</v>
      </c>
    </row>
    <row r="67" spans="1:60" s="7" customFormat="1" ht="37.5" x14ac:dyDescent="0.25">
      <c r="A67" s="6" t="s">
        <v>129</v>
      </c>
      <c r="B67" s="27" t="s">
        <v>265</v>
      </c>
      <c r="C67" s="6" t="s">
        <v>266</v>
      </c>
      <c r="D67" s="5" t="s">
        <v>116</v>
      </c>
      <c r="E67" s="5">
        <f t="shared" si="61"/>
        <v>0</v>
      </c>
      <c r="F67" s="5">
        <f t="shared" si="62"/>
        <v>0</v>
      </c>
      <c r="G67" s="5">
        <f t="shared" si="63"/>
        <v>0.05</v>
      </c>
      <c r="H67" s="5">
        <f t="shared" si="64"/>
        <v>0</v>
      </c>
      <c r="I67" s="5">
        <f t="shared" si="65"/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v>0</v>
      </c>
      <c r="V67" s="5">
        <v>0.05</v>
      </c>
      <c r="W67" s="5">
        <v>0</v>
      </c>
      <c r="X67" s="5">
        <v>0</v>
      </c>
      <c r="Y67" s="5">
        <v>0</v>
      </c>
      <c r="Z67" s="5">
        <v>0</v>
      </c>
      <c r="AA67" s="5">
        <v>0</v>
      </c>
      <c r="AB67" s="5">
        <v>0</v>
      </c>
      <c r="AC67" s="5">
        <v>0</v>
      </c>
      <c r="AD67" s="5">
        <f t="shared" si="71"/>
        <v>0</v>
      </c>
      <c r="AE67" s="5">
        <f t="shared" si="72"/>
        <v>0</v>
      </c>
      <c r="AF67" s="5">
        <f t="shared" si="73"/>
        <v>0</v>
      </c>
      <c r="AG67" s="5">
        <f t="shared" si="74"/>
        <v>0</v>
      </c>
      <c r="AH67" s="5">
        <f t="shared" si="75"/>
        <v>0</v>
      </c>
      <c r="AI67" s="5">
        <v>0</v>
      </c>
      <c r="AJ67" s="5">
        <v>0</v>
      </c>
      <c r="AK67" s="5">
        <v>0</v>
      </c>
      <c r="AL67" s="5">
        <v>0</v>
      </c>
      <c r="AM67" s="5">
        <v>0</v>
      </c>
      <c r="AN67" s="5">
        <v>0</v>
      </c>
      <c r="AO67" s="5">
        <v>0</v>
      </c>
      <c r="AP67" s="5">
        <v>0</v>
      </c>
      <c r="AQ67" s="5">
        <v>0</v>
      </c>
      <c r="AR67" s="5">
        <v>0</v>
      </c>
      <c r="AS67" s="5">
        <v>0</v>
      </c>
      <c r="AT67" s="5">
        <v>0</v>
      </c>
      <c r="AU67" s="5">
        <v>0</v>
      </c>
      <c r="AV67" s="5">
        <v>0</v>
      </c>
      <c r="AW67" s="5">
        <v>0</v>
      </c>
      <c r="AX67" s="5">
        <v>0</v>
      </c>
      <c r="AY67" s="5">
        <v>0</v>
      </c>
      <c r="AZ67" s="5">
        <v>0</v>
      </c>
      <c r="BA67" s="5">
        <v>0</v>
      </c>
      <c r="BB67" s="5">
        <v>0</v>
      </c>
      <c r="BC67" s="5">
        <f t="shared" si="66"/>
        <v>0</v>
      </c>
      <c r="BD67" s="5">
        <f t="shared" si="67"/>
        <v>0</v>
      </c>
      <c r="BE67" s="5">
        <f t="shared" si="68"/>
        <v>-0.05</v>
      </c>
      <c r="BF67" s="5">
        <f t="shared" si="69"/>
        <v>0</v>
      </c>
      <c r="BG67" s="5">
        <f t="shared" si="70"/>
        <v>0</v>
      </c>
      <c r="BH67" s="17" t="s">
        <v>387</v>
      </c>
    </row>
    <row r="68" spans="1:60" s="7" customFormat="1" ht="37.5" x14ac:dyDescent="0.25">
      <c r="A68" s="6" t="s">
        <v>130</v>
      </c>
      <c r="B68" s="27" t="s">
        <v>267</v>
      </c>
      <c r="C68" s="6" t="s">
        <v>268</v>
      </c>
      <c r="D68" s="5" t="s">
        <v>116</v>
      </c>
      <c r="E68" s="5">
        <f t="shared" si="61"/>
        <v>0</v>
      </c>
      <c r="F68" s="5">
        <f t="shared" si="62"/>
        <v>0</v>
      </c>
      <c r="G68" s="5">
        <f t="shared" si="63"/>
        <v>0.03</v>
      </c>
      <c r="H68" s="5">
        <f t="shared" si="64"/>
        <v>0</v>
      </c>
      <c r="I68" s="5">
        <f t="shared" si="65"/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v>0</v>
      </c>
      <c r="V68" s="5">
        <v>0.03</v>
      </c>
      <c r="W68" s="5">
        <v>0</v>
      </c>
      <c r="X68" s="5">
        <v>0</v>
      </c>
      <c r="Y68" s="5">
        <v>0</v>
      </c>
      <c r="Z68" s="5">
        <v>0</v>
      </c>
      <c r="AA68" s="5">
        <v>0</v>
      </c>
      <c r="AB68" s="5">
        <v>0</v>
      </c>
      <c r="AC68" s="5">
        <v>0</v>
      </c>
      <c r="AD68" s="5">
        <f t="shared" si="71"/>
        <v>0</v>
      </c>
      <c r="AE68" s="5">
        <f t="shared" si="72"/>
        <v>0</v>
      </c>
      <c r="AF68" s="5">
        <f t="shared" si="73"/>
        <v>0</v>
      </c>
      <c r="AG68" s="5">
        <f t="shared" si="74"/>
        <v>0</v>
      </c>
      <c r="AH68" s="5">
        <f t="shared" si="75"/>
        <v>0</v>
      </c>
      <c r="AI68" s="5">
        <v>0</v>
      </c>
      <c r="AJ68" s="5">
        <v>0</v>
      </c>
      <c r="AK68" s="5">
        <v>0</v>
      </c>
      <c r="AL68" s="5">
        <v>0</v>
      </c>
      <c r="AM68" s="5">
        <v>0</v>
      </c>
      <c r="AN68" s="5">
        <v>0</v>
      </c>
      <c r="AO68" s="5">
        <v>0</v>
      </c>
      <c r="AP68" s="5">
        <v>0</v>
      </c>
      <c r="AQ68" s="5">
        <v>0</v>
      </c>
      <c r="AR68" s="5">
        <v>0</v>
      </c>
      <c r="AS68" s="5">
        <v>0</v>
      </c>
      <c r="AT68" s="5">
        <v>0</v>
      </c>
      <c r="AU68" s="5">
        <v>0</v>
      </c>
      <c r="AV68" s="5">
        <v>0</v>
      </c>
      <c r="AW68" s="5">
        <v>0</v>
      </c>
      <c r="AX68" s="5">
        <v>0</v>
      </c>
      <c r="AY68" s="5">
        <v>0</v>
      </c>
      <c r="AZ68" s="5">
        <v>0</v>
      </c>
      <c r="BA68" s="5">
        <v>0</v>
      </c>
      <c r="BB68" s="5">
        <v>0</v>
      </c>
      <c r="BC68" s="5">
        <f t="shared" si="66"/>
        <v>0</v>
      </c>
      <c r="BD68" s="5">
        <f t="shared" si="67"/>
        <v>0</v>
      </c>
      <c r="BE68" s="5">
        <f t="shared" si="68"/>
        <v>-0.03</v>
      </c>
      <c r="BF68" s="5">
        <f t="shared" si="69"/>
        <v>0</v>
      </c>
      <c r="BG68" s="5">
        <f t="shared" si="70"/>
        <v>0</v>
      </c>
      <c r="BH68" s="17" t="s">
        <v>412</v>
      </c>
    </row>
    <row r="69" spans="1:60" s="7" customFormat="1" ht="37.5" x14ac:dyDescent="0.25">
      <c r="A69" s="6" t="s">
        <v>131</v>
      </c>
      <c r="B69" s="27" t="s">
        <v>269</v>
      </c>
      <c r="C69" s="6" t="s">
        <v>270</v>
      </c>
      <c r="D69" s="5" t="s">
        <v>116</v>
      </c>
      <c r="E69" s="5">
        <f t="shared" si="61"/>
        <v>0</v>
      </c>
      <c r="F69" s="5">
        <f t="shared" si="62"/>
        <v>0</v>
      </c>
      <c r="G69" s="5">
        <f t="shared" si="63"/>
        <v>0.25</v>
      </c>
      <c r="H69" s="5">
        <f t="shared" si="64"/>
        <v>0</v>
      </c>
      <c r="I69" s="5">
        <f t="shared" si="65"/>
        <v>0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0.25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f t="shared" si="71"/>
        <v>0</v>
      </c>
      <c r="AE69" s="5">
        <f t="shared" si="72"/>
        <v>0</v>
      </c>
      <c r="AF69" s="5">
        <f t="shared" si="73"/>
        <v>0</v>
      </c>
      <c r="AG69" s="5">
        <f t="shared" si="74"/>
        <v>0</v>
      </c>
      <c r="AH69" s="5">
        <f t="shared" si="75"/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f t="shared" si="66"/>
        <v>0</v>
      </c>
      <c r="BD69" s="5">
        <f t="shared" si="67"/>
        <v>0</v>
      </c>
      <c r="BE69" s="5">
        <f t="shared" si="68"/>
        <v>-0.25</v>
      </c>
      <c r="BF69" s="5">
        <f t="shared" si="69"/>
        <v>0</v>
      </c>
      <c r="BG69" s="5">
        <f t="shared" si="70"/>
        <v>0</v>
      </c>
      <c r="BH69" s="17" t="s">
        <v>413</v>
      </c>
    </row>
    <row r="70" spans="1:60" s="7" customFormat="1" ht="47.25" x14ac:dyDescent="0.25">
      <c r="A70" s="6" t="s">
        <v>132</v>
      </c>
      <c r="B70" s="27" t="s">
        <v>271</v>
      </c>
      <c r="C70" s="6" t="s">
        <v>272</v>
      </c>
      <c r="D70" s="5"/>
      <c r="E70" s="5" t="s">
        <v>85</v>
      </c>
      <c r="F70" s="5" t="s">
        <v>85</v>
      </c>
      <c r="G70" s="5" t="s">
        <v>85</v>
      </c>
      <c r="H70" s="5" t="s">
        <v>85</v>
      </c>
      <c r="I70" s="5" t="s">
        <v>85</v>
      </c>
      <c r="J70" s="5" t="s">
        <v>85</v>
      </c>
      <c r="K70" s="5" t="s">
        <v>85</v>
      </c>
      <c r="L70" s="5" t="s">
        <v>85</v>
      </c>
      <c r="M70" s="5" t="s">
        <v>85</v>
      </c>
      <c r="N70" s="5" t="s">
        <v>85</v>
      </c>
      <c r="O70" s="5" t="s">
        <v>85</v>
      </c>
      <c r="P70" s="5" t="s">
        <v>85</v>
      </c>
      <c r="Q70" s="5" t="s">
        <v>85</v>
      </c>
      <c r="R70" s="5" t="s">
        <v>85</v>
      </c>
      <c r="S70" s="5" t="s">
        <v>85</v>
      </c>
      <c r="T70" s="5" t="s">
        <v>85</v>
      </c>
      <c r="U70" s="5" t="s">
        <v>85</v>
      </c>
      <c r="V70" s="5" t="s">
        <v>85</v>
      </c>
      <c r="W70" s="5" t="s">
        <v>85</v>
      </c>
      <c r="X70" s="5" t="s">
        <v>85</v>
      </c>
      <c r="Y70" s="5" t="s">
        <v>85</v>
      </c>
      <c r="Z70" s="5" t="s">
        <v>85</v>
      </c>
      <c r="AA70" s="5" t="s">
        <v>85</v>
      </c>
      <c r="AB70" s="5" t="s">
        <v>85</v>
      </c>
      <c r="AC70" s="5" t="s">
        <v>85</v>
      </c>
      <c r="AD70" s="5">
        <f t="shared" si="71"/>
        <v>0</v>
      </c>
      <c r="AE70" s="5">
        <f t="shared" si="72"/>
        <v>0</v>
      </c>
      <c r="AF70" s="5">
        <f t="shared" si="73"/>
        <v>0</v>
      </c>
      <c r="AG70" s="5">
        <f t="shared" si="74"/>
        <v>0</v>
      </c>
      <c r="AH70" s="5">
        <f t="shared" si="75"/>
        <v>0</v>
      </c>
      <c r="AI70" s="5">
        <v>0</v>
      </c>
      <c r="AJ70" s="5">
        <v>0</v>
      </c>
      <c r="AK70" s="5">
        <v>0</v>
      </c>
      <c r="AL70" s="5">
        <v>0</v>
      </c>
      <c r="AM70" s="5">
        <v>0</v>
      </c>
      <c r="AN70" s="5">
        <v>0</v>
      </c>
      <c r="AO70" s="5">
        <v>0</v>
      </c>
      <c r="AP70" s="5">
        <v>0</v>
      </c>
      <c r="AQ70" s="5">
        <v>0</v>
      </c>
      <c r="AR70" s="5">
        <v>0</v>
      </c>
      <c r="AS70" s="5">
        <v>0</v>
      </c>
      <c r="AT70" s="5">
        <v>0</v>
      </c>
      <c r="AU70" s="5">
        <v>0</v>
      </c>
      <c r="AV70" s="5">
        <v>0</v>
      </c>
      <c r="AW70" s="5">
        <v>0</v>
      </c>
      <c r="AX70" s="5">
        <v>0</v>
      </c>
      <c r="AY70" s="5">
        <v>0</v>
      </c>
      <c r="AZ70" s="5">
        <v>0</v>
      </c>
      <c r="BA70" s="5">
        <v>0</v>
      </c>
      <c r="BB70" s="5">
        <v>0</v>
      </c>
      <c r="BC70" s="5" t="s">
        <v>85</v>
      </c>
      <c r="BD70" s="5" t="s">
        <v>85</v>
      </c>
      <c r="BE70" s="5" t="s">
        <v>85</v>
      </c>
      <c r="BF70" s="5" t="s">
        <v>85</v>
      </c>
      <c r="BG70" s="5" t="s">
        <v>85</v>
      </c>
      <c r="BH70" s="17" t="s">
        <v>414</v>
      </c>
    </row>
    <row r="71" spans="1:60" s="7" customFormat="1" ht="37.5" x14ac:dyDescent="0.25">
      <c r="A71" s="6" t="s">
        <v>133</v>
      </c>
      <c r="B71" s="27" t="s">
        <v>273</v>
      </c>
      <c r="C71" s="6" t="s">
        <v>274</v>
      </c>
      <c r="D71" s="5"/>
      <c r="E71" s="5" t="s">
        <v>85</v>
      </c>
      <c r="F71" s="5" t="s">
        <v>85</v>
      </c>
      <c r="G71" s="5" t="s">
        <v>85</v>
      </c>
      <c r="H71" s="5" t="s">
        <v>85</v>
      </c>
      <c r="I71" s="5" t="s">
        <v>85</v>
      </c>
      <c r="J71" s="5" t="s">
        <v>85</v>
      </c>
      <c r="K71" s="5" t="s">
        <v>85</v>
      </c>
      <c r="L71" s="5" t="s">
        <v>85</v>
      </c>
      <c r="M71" s="5" t="s">
        <v>85</v>
      </c>
      <c r="N71" s="5" t="s">
        <v>85</v>
      </c>
      <c r="O71" s="5" t="s">
        <v>85</v>
      </c>
      <c r="P71" s="5" t="s">
        <v>85</v>
      </c>
      <c r="Q71" s="5" t="s">
        <v>85</v>
      </c>
      <c r="R71" s="5" t="s">
        <v>85</v>
      </c>
      <c r="S71" s="5" t="s">
        <v>85</v>
      </c>
      <c r="T71" s="5" t="s">
        <v>85</v>
      </c>
      <c r="U71" s="5" t="s">
        <v>85</v>
      </c>
      <c r="V71" s="5" t="s">
        <v>85</v>
      </c>
      <c r="W71" s="5" t="s">
        <v>85</v>
      </c>
      <c r="X71" s="5" t="s">
        <v>85</v>
      </c>
      <c r="Y71" s="5" t="s">
        <v>85</v>
      </c>
      <c r="Z71" s="5" t="s">
        <v>85</v>
      </c>
      <c r="AA71" s="5" t="s">
        <v>85</v>
      </c>
      <c r="AB71" s="5" t="s">
        <v>85</v>
      </c>
      <c r="AC71" s="5" t="s">
        <v>85</v>
      </c>
      <c r="AD71" s="5">
        <f t="shared" si="71"/>
        <v>0</v>
      </c>
      <c r="AE71" s="5">
        <f t="shared" si="72"/>
        <v>0</v>
      </c>
      <c r="AF71" s="5">
        <f t="shared" si="73"/>
        <v>0</v>
      </c>
      <c r="AG71" s="5">
        <f t="shared" si="74"/>
        <v>0</v>
      </c>
      <c r="AH71" s="5">
        <f t="shared" si="75"/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 t="s">
        <v>85</v>
      </c>
      <c r="BD71" s="5" t="s">
        <v>85</v>
      </c>
      <c r="BE71" s="5" t="s">
        <v>85</v>
      </c>
      <c r="BF71" s="5" t="s">
        <v>85</v>
      </c>
      <c r="BG71" s="5" t="s">
        <v>85</v>
      </c>
      <c r="BH71" s="17" t="s">
        <v>415</v>
      </c>
    </row>
    <row r="72" spans="1:60" s="7" customFormat="1" ht="63" x14ac:dyDescent="0.25">
      <c r="A72" s="6" t="s">
        <v>134</v>
      </c>
      <c r="B72" s="27" t="s">
        <v>275</v>
      </c>
      <c r="C72" s="6" t="s">
        <v>276</v>
      </c>
      <c r="D72" s="5"/>
      <c r="E72" s="5" t="s">
        <v>85</v>
      </c>
      <c r="F72" s="5" t="s">
        <v>85</v>
      </c>
      <c r="G72" s="5" t="s">
        <v>85</v>
      </c>
      <c r="H72" s="5" t="s">
        <v>85</v>
      </c>
      <c r="I72" s="5" t="s">
        <v>85</v>
      </c>
      <c r="J72" s="5" t="s">
        <v>85</v>
      </c>
      <c r="K72" s="5" t="s">
        <v>85</v>
      </c>
      <c r="L72" s="5" t="s">
        <v>85</v>
      </c>
      <c r="M72" s="5" t="s">
        <v>85</v>
      </c>
      <c r="N72" s="5" t="s">
        <v>85</v>
      </c>
      <c r="O72" s="5" t="s">
        <v>85</v>
      </c>
      <c r="P72" s="5" t="s">
        <v>85</v>
      </c>
      <c r="Q72" s="5" t="s">
        <v>85</v>
      </c>
      <c r="R72" s="5" t="s">
        <v>85</v>
      </c>
      <c r="S72" s="5" t="s">
        <v>85</v>
      </c>
      <c r="T72" s="5" t="s">
        <v>85</v>
      </c>
      <c r="U72" s="5" t="s">
        <v>85</v>
      </c>
      <c r="V72" s="5" t="s">
        <v>85</v>
      </c>
      <c r="W72" s="5" t="s">
        <v>85</v>
      </c>
      <c r="X72" s="5" t="s">
        <v>85</v>
      </c>
      <c r="Y72" s="5" t="s">
        <v>85</v>
      </c>
      <c r="Z72" s="5" t="s">
        <v>85</v>
      </c>
      <c r="AA72" s="5" t="s">
        <v>85</v>
      </c>
      <c r="AB72" s="5" t="s">
        <v>85</v>
      </c>
      <c r="AC72" s="5" t="s">
        <v>85</v>
      </c>
      <c r="AD72" s="5">
        <f t="shared" si="71"/>
        <v>0</v>
      </c>
      <c r="AE72" s="5">
        <f t="shared" si="72"/>
        <v>0</v>
      </c>
      <c r="AF72" s="5">
        <f t="shared" si="73"/>
        <v>0</v>
      </c>
      <c r="AG72" s="5">
        <f t="shared" si="74"/>
        <v>0</v>
      </c>
      <c r="AH72" s="5">
        <f t="shared" si="75"/>
        <v>0</v>
      </c>
      <c r="AI72" s="5">
        <v>0</v>
      </c>
      <c r="AJ72" s="5">
        <v>0</v>
      </c>
      <c r="AK72" s="5">
        <v>0</v>
      </c>
      <c r="AL72" s="5">
        <v>0</v>
      </c>
      <c r="AM72" s="5">
        <v>0</v>
      </c>
      <c r="AN72" s="5">
        <v>0</v>
      </c>
      <c r="AO72" s="5">
        <v>0</v>
      </c>
      <c r="AP72" s="5">
        <v>0</v>
      </c>
      <c r="AQ72" s="5">
        <v>0</v>
      </c>
      <c r="AR72" s="5">
        <v>0</v>
      </c>
      <c r="AS72" s="5">
        <v>0</v>
      </c>
      <c r="AT72" s="5">
        <v>0</v>
      </c>
      <c r="AU72" s="5">
        <v>0</v>
      </c>
      <c r="AV72" s="5">
        <v>0</v>
      </c>
      <c r="AW72" s="5">
        <v>0</v>
      </c>
      <c r="AX72" s="5">
        <v>0</v>
      </c>
      <c r="AY72" s="5">
        <v>0</v>
      </c>
      <c r="AZ72" s="5">
        <v>0</v>
      </c>
      <c r="BA72" s="5">
        <v>0</v>
      </c>
      <c r="BB72" s="5">
        <v>0</v>
      </c>
      <c r="BC72" s="5" t="s">
        <v>85</v>
      </c>
      <c r="BD72" s="5" t="s">
        <v>85</v>
      </c>
      <c r="BE72" s="5" t="s">
        <v>85</v>
      </c>
      <c r="BF72" s="5" t="s">
        <v>85</v>
      </c>
      <c r="BG72" s="5" t="s">
        <v>85</v>
      </c>
      <c r="BH72" s="17" t="s">
        <v>416</v>
      </c>
    </row>
    <row r="73" spans="1:60" s="7" customFormat="1" ht="18.75" x14ac:dyDescent="0.25">
      <c r="A73" s="6" t="s">
        <v>484</v>
      </c>
      <c r="B73" s="27" t="s">
        <v>277</v>
      </c>
      <c r="C73" s="32" t="s">
        <v>278</v>
      </c>
      <c r="D73" s="5" t="s">
        <v>116</v>
      </c>
      <c r="E73" s="5">
        <f t="shared" si="61"/>
        <v>0</v>
      </c>
      <c r="F73" s="5">
        <f t="shared" si="62"/>
        <v>0</v>
      </c>
      <c r="G73" s="5">
        <f t="shared" si="63"/>
        <v>0.54</v>
      </c>
      <c r="H73" s="5">
        <f t="shared" si="64"/>
        <v>0</v>
      </c>
      <c r="I73" s="5">
        <f t="shared" si="65"/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  <c r="O73" s="5">
        <v>0</v>
      </c>
      <c r="P73" s="5">
        <v>0</v>
      </c>
      <c r="Q73" s="5">
        <v>0.54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f t="shared" si="71"/>
        <v>0</v>
      </c>
      <c r="AE73" s="5">
        <f t="shared" si="72"/>
        <v>0</v>
      </c>
      <c r="AF73" s="5">
        <f t="shared" si="73"/>
        <v>0.57699999999999996</v>
      </c>
      <c r="AG73" s="5">
        <f t="shared" si="74"/>
        <v>0</v>
      </c>
      <c r="AH73" s="5">
        <f t="shared" si="75"/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0.57699999999999996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f t="shared" si="66"/>
        <v>0</v>
      </c>
      <c r="BD73" s="5">
        <f t="shared" si="67"/>
        <v>0</v>
      </c>
      <c r="BE73" s="5">
        <f t="shared" si="68"/>
        <v>3.6999999999999922E-2</v>
      </c>
      <c r="BF73" s="5">
        <f t="shared" si="69"/>
        <v>0</v>
      </c>
      <c r="BG73" s="5">
        <f t="shared" si="70"/>
        <v>0</v>
      </c>
      <c r="BH73" s="10" t="s">
        <v>409</v>
      </c>
    </row>
    <row r="74" spans="1:60" s="7" customFormat="1" x14ac:dyDescent="0.25">
      <c r="A74" s="6" t="s">
        <v>485</v>
      </c>
      <c r="B74" s="17" t="s">
        <v>182</v>
      </c>
      <c r="C74" s="32" t="s">
        <v>183</v>
      </c>
      <c r="D74" s="5" t="s">
        <v>116</v>
      </c>
      <c r="E74" s="5">
        <f t="shared" si="61"/>
        <v>0</v>
      </c>
      <c r="F74" s="5">
        <f t="shared" si="62"/>
        <v>0</v>
      </c>
      <c r="G74" s="5">
        <f t="shared" si="63"/>
        <v>0.33</v>
      </c>
      <c r="H74" s="5">
        <f t="shared" si="64"/>
        <v>0</v>
      </c>
      <c r="I74" s="5">
        <f t="shared" si="65"/>
        <v>0</v>
      </c>
      <c r="J74" s="5">
        <v>0</v>
      </c>
      <c r="K74" s="5">
        <v>0</v>
      </c>
      <c r="L74" s="5">
        <v>0.33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5">
        <v>0</v>
      </c>
      <c r="V74" s="5">
        <v>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5">
        <v>0</v>
      </c>
      <c r="AD74" s="5">
        <f t="shared" si="58"/>
        <v>0</v>
      </c>
      <c r="AE74" s="5">
        <f t="shared" si="59"/>
        <v>0</v>
      </c>
      <c r="AF74" s="5">
        <f t="shared" si="60"/>
        <v>0.125</v>
      </c>
      <c r="AG74" s="5">
        <f t="shared" si="60"/>
        <v>0</v>
      </c>
      <c r="AH74" s="5">
        <f t="shared" si="60"/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5">
        <v>0</v>
      </c>
      <c r="AU74" s="5">
        <v>0.125</v>
      </c>
      <c r="AV74" s="5">
        <v>0</v>
      </c>
      <c r="AW74" s="5">
        <v>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5">
        <f t="shared" si="66"/>
        <v>0</v>
      </c>
      <c r="BD74" s="5">
        <f t="shared" si="67"/>
        <v>0</v>
      </c>
      <c r="BE74" s="5">
        <f t="shared" si="68"/>
        <v>-0.20500000000000002</v>
      </c>
      <c r="BF74" s="5">
        <f t="shared" si="69"/>
        <v>0</v>
      </c>
      <c r="BG74" s="5">
        <f t="shared" si="70"/>
        <v>0</v>
      </c>
      <c r="BH74" s="17" t="s">
        <v>409</v>
      </c>
    </row>
    <row r="75" spans="1:60" s="7" customFormat="1" ht="47.25" x14ac:dyDescent="0.25">
      <c r="A75" s="6" t="s">
        <v>486</v>
      </c>
      <c r="B75" s="17" t="s">
        <v>186</v>
      </c>
      <c r="C75" s="32" t="s">
        <v>187</v>
      </c>
      <c r="D75" s="5"/>
      <c r="E75" s="5" t="s">
        <v>85</v>
      </c>
      <c r="F75" s="5" t="s">
        <v>85</v>
      </c>
      <c r="G75" s="5" t="s">
        <v>85</v>
      </c>
      <c r="H75" s="5" t="s">
        <v>85</v>
      </c>
      <c r="I75" s="5" t="s">
        <v>85</v>
      </c>
      <c r="J75" s="5" t="s">
        <v>85</v>
      </c>
      <c r="K75" s="5" t="s">
        <v>85</v>
      </c>
      <c r="L75" s="5" t="s">
        <v>85</v>
      </c>
      <c r="M75" s="5" t="s">
        <v>85</v>
      </c>
      <c r="N75" s="5" t="s">
        <v>85</v>
      </c>
      <c r="O75" s="5" t="s">
        <v>85</v>
      </c>
      <c r="P75" s="5" t="s">
        <v>85</v>
      </c>
      <c r="Q75" s="5" t="s">
        <v>85</v>
      </c>
      <c r="R75" s="5" t="s">
        <v>85</v>
      </c>
      <c r="S75" s="5" t="s">
        <v>85</v>
      </c>
      <c r="T75" s="5" t="s">
        <v>85</v>
      </c>
      <c r="U75" s="5" t="s">
        <v>85</v>
      </c>
      <c r="V75" s="5" t="s">
        <v>85</v>
      </c>
      <c r="W75" s="5" t="s">
        <v>85</v>
      </c>
      <c r="X75" s="5" t="s">
        <v>85</v>
      </c>
      <c r="Y75" s="5" t="s">
        <v>85</v>
      </c>
      <c r="Z75" s="5" t="s">
        <v>85</v>
      </c>
      <c r="AA75" s="5" t="s">
        <v>85</v>
      </c>
      <c r="AB75" s="5" t="s">
        <v>85</v>
      </c>
      <c r="AC75" s="5" t="s">
        <v>85</v>
      </c>
      <c r="AD75" s="5">
        <f t="shared" si="58"/>
        <v>0</v>
      </c>
      <c r="AE75" s="5">
        <f t="shared" si="59"/>
        <v>0</v>
      </c>
      <c r="AF75" s="5">
        <f t="shared" si="60"/>
        <v>0</v>
      </c>
      <c r="AG75" s="5">
        <f t="shared" si="60"/>
        <v>0</v>
      </c>
      <c r="AH75" s="5">
        <f t="shared" si="60"/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 t="s">
        <v>85</v>
      </c>
      <c r="BD75" s="5" t="s">
        <v>85</v>
      </c>
      <c r="BE75" s="5" t="s">
        <v>85</v>
      </c>
      <c r="BF75" s="5" t="s">
        <v>85</v>
      </c>
      <c r="BG75" s="5" t="s">
        <v>85</v>
      </c>
      <c r="BH75" s="17" t="s">
        <v>417</v>
      </c>
    </row>
    <row r="76" spans="1:60" s="7" customFormat="1" ht="31.5" x14ac:dyDescent="0.25">
      <c r="A76" s="6" t="s">
        <v>487</v>
      </c>
      <c r="B76" s="17" t="s">
        <v>184</v>
      </c>
      <c r="C76" s="32" t="s">
        <v>185</v>
      </c>
      <c r="D76" s="5"/>
      <c r="E76" s="5" t="s">
        <v>85</v>
      </c>
      <c r="F76" s="5" t="s">
        <v>85</v>
      </c>
      <c r="G76" s="5" t="s">
        <v>85</v>
      </c>
      <c r="H76" s="5" t="s">
        <v>85</v>
      </c>
      <c r="I76" s="5" t="s">
        <v>85</v>
      </c>
      <c r="J76" s="5" t="s">
        <v>85</v>
      </c>
      <c r="K76" s="5" t="s">
        <v>85</v>
      </c>
      <c r="L76" s="5" t="s">
        <v>85</v>
      </c>
      <c r="M76" s="5" t="s">
        <v>85</v>
      </c>
      <c r="N76" s="5" t="s">
        <v>85</v>
      </c>
      <c r="O76" s="5" t="s">
        <v>85</v>
      </c>
      <c r="P76" s="5" t="s">
        <v>85</v>
      </c>
      <c r="Q76" s="5" t="s">
        <v>85</v>
      </c>
      <c r="R76" s="5" t="s">
        <v>85</v>
      </c>
      <c r="S76" s="5" t="s">
        <v>85</v>
      </c>
      <c r="T76" s="5" t="s">
        <v>85</v>
      </c>
      <c r="U76" s="5" t="s">
        <v>85</v>
      </c>
      <c r="V76" s="5" t="s">
        <v>85</v>
      </c>
      <c r="W76" s="5" t="s">
        <v>85</v>
      </c>
      <c r="X76" s="5" t="s">
        <v>85</v>
      </c>
      <c r="Y76" s="5" t="s">
        <v>85</v>
      </c>
      <c r="Z76" s="5" t="s">
        <v>85</v>
      </c>
      <c r="AA76" s="5" t="s">
        <v>85</v>
      </c>
      <c r="AB76" s="5" t="s">
        <v>85</v>
      </c>
      <c r="AC76" s="5" t="s">
        <v>85</v>
      </c>
      <c r="AD76" s="5">
        <f t="shared" si="58"/>
        <v>0</v>
      </c>
      <c r="AE76" s="5">
        <f t="shared" si="59"/>
        <v>0</v>
      </c>
      <c r="AF76" s="5">
        <f t="shared" si="60"/>
        <v>0</v>
      </c>
      <c r="AG76" s="5">
        <f t="shared" si="60"/>
        <v>0</v>
      </c>
      <c r="AH76" s="5">
        <f t="shared" si="60"/>
        <v>0</v>
      </c>
      <c r="AI76" s="5">
        <v>0</v>
      </c>
      <c r="AJ76" s="5">
        <v>0</v>
      </c>
      <c r="AK76" s="5">
        <v>0</v>
      </c>
      <c r="AL76" s="5">
        <v>0</v>
      </c>
      <c r="AM76" s="5">
        <v>0</v>
      </c>
      <c r="AN76" s="5">
        <v>0</v>
      </c>
      <c r="AO76" s="5">
        <v>0</v>
      </c>
      <c r="AP76" s="5">
        <v>0</v>
      </c>
      <c r="AQ76" s="5">
        <v>0</v>
      </c>
      <c r="AR76" s="5">
        <v>0</v>
      </c>
      <c r="AS76" s="5">
        <v>0</v>
      </c>
      <c r="AT76" s="5">
        <v>0</v>
      </c>
      <c r="AU76" s="5">
        <v>0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0</v>
      </c>
      <c r="BB76" s="5">
        <v>0</v>
      </c>
      <c r="BC76" s="5" t="s">
        <v>85</v>
      </c>
      <c r="BD76" s="5" t="s">
        <v>85</v>
      </c>
      <c r="BE76" s="5" t="s">
        <v>85</v>
      </c>
      <c r="BF76" s="5" t="s">
        <v>85</v>
      </c>
      <c r="BG76" s="5" t="s">
        <v>85</v>
      </c>
      <c r="BH76" s="17" t="s">
        <v>418</v>
      </c>
    </row>
    <row r="77" spans="1:60" s="7" customFormat="1" ht="31.5" x14ac:dyDescent="0.25">
      <c r="A77" s="6" t="s">
        <v>488</v>
      </c>
      <c r="B77" s="25" t="s">
        <v>188</v>
      </c>
      <c r="C77" s="17" t="s">
        <v>224</v>
      </c>
      <c r="D77" s="5" t="s">
        <v>116</v>
      </c>
      <c r="E77" s="5">
        <f t="shared" si="61"/>
        <v>0</v>
      </c>
      <c r="F77" s="5">
        <f t="shared" si="62"/>
        <v>0</v>
      </c>
      <c r="G77" s="5">
        <f t="shared" si="63"/>
        <v>0.27</v>
      </c>
      <c r="H77" s="5">
        <f t="shared" si="64"/>
        <v>0</v>
      </c>
      <c r="I77" s="5">
        <f t="shared" si="65"/>
        <v>0</v>
      </c>
      <c r="J77" s="5">
        <v>0</v>
      </c>
      <c r="K77" s="5">
        <v>0</v>
      </c>
      <c r="L77" s="5">
        <v>0.27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f t="shared" si="58"/>
        <v>0</v>
      </c>
      <c r="AE77" s="5">
        <f t="shared" si="59"/>
        <v>0</v>
      </c>
      <c r="AF77" s="5">
        <f t="shared" si="60"/>
        <v>0.23799999999999999</v>
      </c>
      <c r="AG77" s="5">
        <f t="shared" si="60"/>
        <v>0</v>
      </c>
      <c r="AH77" s="5">
        <f t="shared" si="60"/>
        <v>0</v>
      </c>
      <c r="AI77" s="5">
        <v>0</v>
      </c>
      <c r="AJ77" s="5">
        <v>0</v>
      </c>
      <c r="AK77" s="5">
        <v>0.23799999999999999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f t="shared" si="66"/>
        <v>0</v>
      </c>
      <c r="BD77" s="5">
        <f t="shared" si="67"/>
        <v>0</v>
      </c>
      <c r="BE77" s="5">
        <f t="shared" si="68"/>
        <v>-3.2000000000000028E-2</v>
      </c>
      <c r="BF77" s="5">
        <f t="shared" si="69"/>
        <v>0</v>
      </c>
      <c r="BG77" s="5">
        <f t="shared" si="70"/>
        <v>0</v>
      </c>
      <c r="BH77" s="17" t="s">
        <v>419</v>
      </c>
    </row>
    <row r="78" spans="1:60" s="7" customFormat="1" ht="31.5" x14ac:dyDescent="0.25">
      <c r="A78" s="6" t="s">
        <v>489</v>
      </c>
      <c r="B78" s="17" t="s">
        <v>167</v>
      </c>
      <c r="C78" s="32" t="s">
        <v>168</v>
      </c>
      <c r="D78" s="5" t="s">
        <v>116</v>
      </c>
      <c r="E78" s="5">
        <f t="shared" si="61"/>
        <v>0</v>
      </c>
      <c r="F78" s="5">
        <f t="shared" si="62"/>
        <v>0</v>
      </c>
      <c r="G78" s="5">
        <f t="shared" si="63"/>
        <v>0.28000000000000003</v>
      </c>
      <c r="H78" s="5">
        <f t="shared" si="64"/>
        <v>0</v>
      </c>
      <c r="I78" s="5">
        <f t="shared" si="65"/>
        <v>0</v>
      </c>
      <c r="J78" s="5">
        <v>0</v>
      </c>
      <c r="K78" s="5">
        <v>0</v>
      </c>
      <c r="L78" s="5">
        <v>0.28000000000000003</v>
      </c>
      <c r="M78" s="5">
        <v>0</v>
      </c>
      <c r="N78" s="5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v>0</v>
      </c>
      <c r="V78" s="5">
        <v>0</v>
      </c>
      <c r="W78" s="5">
        <v>0</v>
      </c>
      <c r="X78" s="5">
        <v>0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f t="shared" si="58"/>
        <v>0</v>
      </c>
      <c r="AE78" s="5">
        <f t="shared" si="59"/>
        <v>0</v>
      </c>
      <c r="AF78" s="5">
        <f t="shared" si="60"/>
        <v>0</v>
      </c>
      <c r="AG78" s="5">
        <f t="shared" si="60"/>
        <v>0</v>
      </c>
      <c r="AH78" s="5">
        <f t="shared" si="60"/>
        <v>0</v>
      </c>
      <c r="AI78" s="5">
        <v>0</v>
      </c>
      <c r="AJ78" s="5">
        <v>0</v>
      </c>
      <c r="AK78" s="5">
        <v>0</v>
      </c>
      <c r="AL78" s="5">
        <v>0</v>
      </c>
      <c r="AM78" s="5">
        <v>0</v>
      </c>
      <c r="AN78" s="5">
        <v>0</v>
      </c>
      <c r="AO78" s="5">
        <v>0</v>
      </c>
      <c r="AP78" s="5">
        <v>0</v>
      </c>
      <c r="AQ78" s="5">
        <v>0</v>
      </c>
      <c r="AR78" s="5">
        <v>0</v>
      </c>
      <c r="AS78" s="5">
        <v>0</v>
      </c>
      <c r="AT78" s="5">
        <v>0</v>
      </c>
      <c r="AU78" s="5">
        <v>0</v>
      </c>
      <c r="AV78" s="5">
        <v>0</v>
      </c>
      <c r="AW78" s="5">
        <v>0</v>
      </c>
      <c r="AX78" s="5">
        <v>0</v>
      </c>
      <c r="AY78" s="5">
        <v>0</v>
      </c>
      <c r="AZ78" s="5">
        <v>0</v>
      </c>
      <c r="BA78" s="5">
        <v>0</v>
      </c>
      <c r="BB78" s="5">
        <v>0</v>
      </c>
      <c r="BC78" s="5">
        <f t="shared" si="66"/>
        <v>0</v>
      </c>
      <c r="BD78" s="5">
        <f t="shared" si="67"/>
        <v>0</v>
      </c>
      <c r="BE78" s="5">
        <f t="shared" si="68"/>
        <v>-0.28000000000000003</v>
      </c>
      <c r="BF78" s="5">
        <f t="shared" si="69"/>
        <v>0</v>
      </c>
      <c r="BG78" s="5">
        <f t="shared" si="70"/>
        <v>0</v>
      </c>
      <c r="BH78" s="17" t="s">
        <v>420</v>
      </c>
    </row>
    <row r="79" spans="1:60" s="7" customFormat="1" ht="31.5" x14ac:dyDescent="0.25">
      <c r="A79" s="6" t="s">
        <v>490</v>
      </c>
      <c r="B79" s="17" t="s">
        <v>189</v>
      </c>
      <c r="C79" s="17" t="s">
        <v>190</v>
      </c>
      <c r="D79" s="5" t="s">
        <v>116</v>
      </c>
      <c r="E79" s="5">
        <f t="shared" si="61"/>
        <v>0</v>
      </c>
      <c r="F79" s="5">
        <f t="shared" si="62"/>
        <v>0</v>
      </c>
      <c r="G79" s="5">
        <f t="shared" si="63"/>
        <v>0.625</v>
      </c>
      <c r="H79" s="5">
        <f t="shared" si="64"/>
        <v>0</v>
      </c>
      <c r="I79" s="5">
        <f t="shared" si="65"/>
        <v>0</v>
      </c>
      <c r="J79" s="5">
        <v>0</v>
      </c>
      <c r="K79" s="5">
        <v>0</v>
      </c>
      <c r="L79" s="5">
        <v>0</v>
      </c>
      <c r="M79" s="5">
        <v>0</v>
      </c>
      <c r="N79" s="5">
        <v>0</v>
      </c>
      <c r="O79" s="5">
        <v>0</v>
      </c>
      <c r="P79" s="5">
        <v>0</v>
      </c>
      <c r="Q79" s="5">
        <v>0</v>
      </c>
      <c r="R79" s="5">
        <v>0</v>
      </c>
      <c r="S79" s="5">
        <v>0</v>
      </c>
      <c r="T79" s="5">
        <v>0</v>
      </c>
      <c r="U79" s="5">
        <v>0</v>
      </c>
      <c r="V79" s="5">
        <v>0.625</v>
      </c>
      <c r="W79" s="5">
        <v>0</v>
      </c>
      <c r="X79" s="5">
        <v>0</v>
      </c>
      <c r="Y79" s="5">
        <v>0</v>
      </c>
      <c r="Z79" s="5">
        <v>0</v>
      </c>
      <c r="AA79" s="5">
        <v>0</v>
      </c>
      <c r="AB79" s="5">
        <v>0</v>
      </c>
      <c r="AC79" s="5">
        <v>0</v>
      </c>
      <c r="AD79" s="5">
        <f t="shared" si="58"/>
        <v>0</v>
      </c>
      <c r="AE79" s="5">
        <f t="shared" si="59"/>
        <v>0</v>
      </c>
      <c r="AF79" s="5">
        <f t="shared" si="60"/>
        <v>0</v>
      </c>
      <c r="AG79" s="5">
        <f t="shared" si="60"/>
        <v>0</v>
      </c>
      <c r="AH79" s="5">
        <f t="shared" si="60"/>
        <v>0</v>
      </c>
      <c r="AI79" s="5">
        <v>0</v>
      </c>
      <c r="AJ79" s="5">
        <v>0</v>
      </c>
      <c r="AK79" s="5">
        <v>0</v>
      </c>
      <c r="AL79" s="5">
        <v>0</v>
      </c>
      <c r="AM79" s="5">
        <v>0</v>
      </c>
      <c r="AN79" s="5">
        <v>0</v>
      </c>
      <c r="AO79" s="5">
        <v>0</v>
      </c>
      <c r="AP79" s="5">
        <v>0</v>
      </c>
      <c r="AQ79" s="5">
        <v>0</v>
      </c>
      <c r="AR79" s="5">
        <v>0</v>
      </c>
      <c r="AS79" s="5">
        <v>0</v>
      </c>
      <c r="AT79" s="5">
        <v>0</v>
      </c>
      <c r="AU79" s="5">
        <v>0</v>
      </c>
      <c r="AV79" s="5">
        <v>0</v>
      </c>
      <c r="AW79" s="5">
        <v>0</v>
      </c>
      <c r="AX79" s="5">
        <v>0</v>
      </c>
      <c r="AY79" s="5">
        <v>0</v>
      </c>
      <c r="AZ79" s="5">
        <v>0</v>
      </c>
      <c r="BA79" s="5">
        <v>0</v>
      </c>
      <c r="BB79" s="5">
        <v>0</v>
      </c>
      <c r="BC79" s="5">
        <f t="shared" si="66"/>
        <v>0</v>
      </c>
      <c r="BD79" s="5">
        <f t="shared" si="67"/>
        <v>0</v>
      </c>
      <c r="BE79" s="5">
        <f t="shared" si="68"/>
        <v>-0.625</v>
      </c>
      <c r="BF79" s="5">
        <f t="shared" si="69"/>
        <v>0</v>
      </c>
      <c r="BG79" s="5">
        <f t="shared" si="70"/>
        <v>0</v>
      </c>
      <c r="BH79" s="17" t="s">
        <v>421</v>
      </c>
    </row>
    <row r="80" spans="1:60" s="7" customFormat="1" ht="31.5" x14ac:dyDescent="0.25">
      <c r="A80" s="6" t="s">
        <v>491</v>
      </c>
      <c r="B80" s="17" t="s">
        <v>169</v>
      </c>
      <c r="C80" s="17" t="s">
        <v>170</v>
      </c>
      <c r="D80" s="5"/>
      <c r="E80" s="5" t="s">
        <v>85</v>
      </c>
      <c r="F80" s="5" t="s">
        <v>85</v>
      </c>
      <c r="G80" s="5" t="s">
        <v>85</v>
      </c>
      <c r="H80" s="5" t="s">
        <v>85</v>
      </c>
      <c r="I80" s="5" t="s">
        <v>85</v>
      </c>
      <c r="J80" s="5" t="s">
        <v>85</v>
      </c>
      <c r="K80" s="5" t="s">
        <v>85</v>
      </c>
      <c r="L80" s="5" t="s">
        <v>85</v>
      </c>
      <c r="M80" s="5" t="s">
        <v>85</v>
      </c>
      <c r="N80" s="5" t="s">
        <v>85</v>
      </c>
      <c r="O80" s="5" t="s">
        <v>85</v>
      </c>
      <c r="P80" s="5" t="s">
        <v>85</v>
      </c>
      <c r="Q80" s="5" t="s">
        <v>85</v>
      </c>
      <c r="R80" s="5" t="s">
        <v>85</v>
      </c>
      <c r="S80" s="5" t="s">
        <v>85</v>
      </c>
      <c r="T80" s="5" t="s">
        <v>85</v>
      </c>
      <c r="U80" s="5" t="s">
        <v>85</v>
      </c>
      <c r="V80" s="5" t="s">
        <v>85</v>
      </c>
      <c r="W80" s="5" t="s">
        <v>85</v>
      </c>
      <c r="X80" s="5" t="s">
        <v>85</v>
      </c>
      <c r="Y80" s="5" t="s">
        <v>85</v>
      </c>
      <c r="Z80" s="5" t="s">
        <v>85</v>
      </c>
      <c r="AA80" s="5" t="s">
        <v>85</v>
      </c>
      <c r="AB80" s="5" t="s">
        <v>85</v>
      </c>
      <c r="AC80" s="5" t="s">
        <v>85</v>
      </c>
      <c r="AD80" s="5">
        <f t="shared" si="60"/>
        <v>0</v>
      </c>
      <c r="AE80" s="5">
        <f t="shared" si="60"/>
        <v>0</v>
      </c>
      <c r="AF80" s="5">
        <f t="shared" si="60"/>
        <v>0</v>
      </c>
      <c r="AG80" s="5">
        <f t="shared" si="60"/>
        <v>0</v>
      </c>
      <c r="AH80" s="5">
        <f t="shared" si="60"/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 t="s">
        <v>85</v>
      </c>
      <c r="BD80" s="5" t="s">
        <v>85</v>
      </c>
      <c r="BE80" s="5" t="s">
        <v>85</v>
      </c>
      <c r="BF80" s="5" t="s">
        <v>85</v>
      </c>
      <c r="BG80" s="5" t="s">
        <v>85</v>
      </c>
      <c r="BH80" s="10" t="s">
        <v>343</v>
      </c>
    </row>
    <row r="81" spans="1:60" ht="31.5" x14ac:dyDescent="0.25">
      <c r="A81" s="6" t="s">
        <v>492</v>
      </c>
      <c r="B81" s="17" t="s">
        <v>191</v>
      </c>
      <c r="C81" s="17" t="s">
        <v>192</v>
      </c>
      <c r="D81" s="5" t="s">
        <v>116</v>
      </c>
      <c r="E81" s="5">
        <f t="shared" si="61"/>
        <v>0</v>
      </c>
      <c r="F81" s="5">
        <f t="shared" si="62"/>
        <v>0</v>
      </c>
      <c r="G81" s="5">
        <f t="shared" si="63"/>
        <v>0.17499999999999999</v>
      </c>
      <c r="H81" s="5">
        <f t="shared" si="64"/>
        <v>0</v>
      </c>
      <c r="I81" s="5">
        <f t="shared" si="65"/>
        <v>0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0</v>
      </c>
      <c r="P81" s="5">
        <v>0</v>
      </c>
      <c r="Q81" s="5">
        <v>0</v>
      </c>
      <c r="R81" s="5">
        <v>0</v>
      </c>
      <c r="S81" s="5">
        <v>0</v>
      </c>
      <c r="T81" s="5">
        <v>0</v>
      </c>
      <c r="U81" s="5">
        <v>0</v>
      </c>
      <c r="V81" s="5">
        <v>0.17499999999999999</v>
      </c>
      <c r="W81" s="5">
        <v>0</v>
      </c>
      <c r="X81" s="5">
        <v>0</v>
      </c>
      <c r="Y81" s="5">
        <v>0</v>
      </c>
      <c r="Z81" s="5">
        <v>0</v>
      </c>
      <c r="AA81" s="5">
        <v>0</v>
      </c>
      <c r="AB81" s="5">
        <v>0</v>
      </c>
      <c r="AC81" s="5">
        <v>0</v>
      </c>
      <c r="AD81" s="5">
        <f t="shared" si="60"/>
        <v>0</v>
      </c>
      <c r="AE81" s="5">
        <f t="shared" si="60"/>
        <v>0</v>
      </c>
      <c r="AF81" s="5">
        <f t="shared" si="60"/>
        <v>0</v>
      </c>
      <c r="AG81" s="5">
        <f t="shared" si="60"/>
        <v>0</v>
      </c>
      <c r="AH81" s="5">
        <f t="shared" si="60"/>
        <v>0</v>
      </c>
      <c r="AI81" s="5">
        <v>0</v>
      </c>
      <c r="AJ81" s="5">
        <v>0</v>
      </c>
      <c r="AK81" s="5">
        <v>0</v>
      </c>
      <c r="AL81" s="5">
        <v>0</v>
      </c>
      <c r="AM81" s="5">
        <v>0</v>
      </c>
      <c r="AN81" s="5">
        <v>0</v>
      </c>
      <c r="AO81" s="5">
        <v>0</v>
      </c>
      <c r="AP81" s="5">
        <v>0</v>
      </c>
      <c r="AQ81" s="5"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5">
        <v>0</v>
      </c>
      <c r="AX81" s="5">
        <v>0</v>
      </c>
      <c r="AY81" s="5">
        <v>0</v>
      </c>
      <c r="AZ81" s="5">
        <v>0</v>
      </c>
      <c r="BA81" s="5">
        <v>0</v>
      </c>
      <c r="BB81" s="5">
        <v>0</v>
      </c>
      <c r="BC81" s="5">
        <f t="shared" si="66"/>
        <v>0</v>
      </c>
      <c r="BD81" s="5">
        <f t="shared" si="67"/>
        <v>0</v>
      </c>
      <c r="BE81" s="5">
        <f t="shared" si="68"/>
        <v>-0.17499999999999999</v>
      </c>
      <c r="BF81" s="5">
        <f t="shared" si="69"/>
        <v>0</v>
      </c>
      <c r="BG81" s="5">
        <f t="shared" si="70"/>
        <v>0</v>
      </c>
      <c r="BH81" s="17" t="s">
        <v>422</v>
      </c>
    </row>
    <row r="82" spans="1:60" ht="31.5" x14ac:dyDescent="0.25">
      <c r="A82" s="6" t="s">
        <v>493</v>
      </c>
      <c r="B82" s="17" t="s">
        <v>225</v>
      </c>
      <c r="C82" s="17" t="s">
        <v>226</v>
      </c>
      <c r="D82" s="5" t="s">
        <v>116</v>
      </c>
      <c r="E82" s="5">
        <f t="shared" si="61"/>
        <v>0</v>
      </c>
      <c r="F82" s="5">
        <f t="shared" si="62"/>
        <v>0</v>
      </c>
      <c r="G82" s="5">
        <f t="shared" si="63"/>
        <v>0.28999999999999998</v>
      </c>
      <c r="H82" s="5">
        <f t="shared" si="64"/>
        <v>0</v>
      </c>
      <c r="I82" s="5">
        <f t="shared" si="65"/>
        <v>0</v>
      </c>
      <c r="J82" s="5">
        <v>0</v>
      </c>
      <c r="K82" s="5">
        <v>0</v>
      </c>
      <c r="L82" s="5">
        <v>0.28999999999999998</v>
      </c>
      <c r="M82" s="5">
        <v>0</v>
      </c>
      <c r="N82" s="5">
        <v>0</v>
      </c>
      <c r="O82" s="5">
        <v>0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f t="shared" si="60"/>
        <v>0</v>
      </c>
      <c r="AE82" s="5">
        <f t="shared" si="60"/>
        <v>0</v>
      </c>
      <c r="AF82" s="5">
        <f t="shared" si="60"/>
        <v>0.28999999999999998</v>
      </c>
      <c r="AG82" s="5">
        <f t="shared" si="60"/>
        <v>0</v>
      </c>
      <c r="AH82" s="5">
        <f t="shared" si="60"/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0.28999999999999998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f t="shared" si="66"/>
        <v>0</v>
      </c>
      <c r="BD82" s="5">
        <f t="shared" si="67"/>
        <v>0</v>
      </c>
      <c r="BE82" s="5">
        <f t="shared" si="68"/>
        <v>0</v>
      </c>
      <c r="BF82" s="5">
        <f t="shared" si="69"/>
        <v>0</v>
      </c>
      <c r="BG82" s="5">
        <f t="shared" si="70"/>
        <v>0</v>
      </c>
      <c r="BH82" s="17" t="s">
        <v>423</v>
      </c>
    </row>
    <row r="83" spans="1:60" ht="31.5" x14ac:dyDescent="0.25">
      <c r="A83" s="6" t="s">
        <v>494</v>
      </c>
      <c r="B83" s="17" t="s">
        <v>227</v>
      </c>
      <c r="C83" s="17" t="s">
        <v>228</v>
      </c>
      <c r="D83" s="5" t="s">
        <v>116</v>
      </c>
      <c r="E83" s="5">
        <f t="shared" si="61"/>
        <v>0</v>
      </c>
      <c r="F83" s="5">
        <f t="shared" si="62"/>
        <v>0</v>
      </c>
      <c r="G83" s="5">
        <f t="shared" si="63"/>
        <v>0.21</v>
      </c>
      <c r="H83" s="5">
        <f t="shared" si="64"/>
        <v>0</v>
      </c>
      <c r="I83" s="5">
        <f t="shared" si="65"/>
        <v>0</v>
      </c>
      <c r="J83" s="5">
        <v>0</v>
      </c>
      <c r="K83" s="5">
        <v>0</v>
      </c>
      <c r="L83" s="5">
        <v>0.21</v>
      </c>
      <c r="M83" s="5">
        <v>0</v>
      </c>
      <c r="N83" s="5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5">
        <v>0</v>
      </c>
      <c r="W83" s="5">
        <v>0</v>
      </c>
      <c r="X83" s="5">
        <v>0</v>
      </c>
      <c r="Y83" s="5">
        <v>0</v>
      </c>
      <c r="Z83" s="5">
        <v>0</v>
      </c>
      <c r="AA83" s="5">
        <v>0</v>
      </c>
      <c r="AB83" s="5">
        <v>0</v>
      </c>
      <c r="AC83" s="5">
        <v>0</v>
      </c>
      <c r="AD83" s="5">
        <f t="shared" si="60"/>
        <v>0</v>
      </c>
      <c r="AE83" s="5">
        <f t="shared" si="60"/>
        <v>0</v>
      </c>
      <c r="AF83" s="5">
        <f t="shared" si="60"/>
        <v>0.255</v>
      </c>
      <c r="AG83" s="5">
        <f t="shared" si="60"/>
        <v>0</v>
      </c>
      <c r="AH83" s="5">
        <f t="shared" si="60"/>
        <v>0</v>
      </c>
      <c r="AI83" s="5">
        <v>0</v>
      </c>
      <c r="AJ83" s="5">
        <v>0</v>
      </c>
      <c r="AK83" s="5">
        <v>0</v>
      </c>
      <c r="AL83" s="5">
        <v>0</v>
      </c>
      <c r="AM83" s="5">
        <v>0</v>
      </c>
      <c r="AN83" s="5">
        <v>0</v>
      </c>
      <c r="AO83" s="5">
        <v>0</v>
      </c>
      <c r="AP83" s="5">
        <v>0.255</v>
      </c>
      <c r="AQ83" s="5"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5">
        <v>0</v>
      </c>
      <c r="AX83" s="5">
        <v>0</v>
      </c>
      <c r="AY83" s="5">
        <v>0</v>
      </c>
      <c r="AZ83" s="5">
        <v>0</v>
      </c>
      <c r="BA83" s="5">
        <v>0</v>
      </c>
      <c r="BB83" s="5">
        <v>0</v>
      </c>
      <c r="BC83" s="5">
        <f t="shared" si="66"/>
        <v>0</v>
      </c>
      <c r="BD83" s="5">
        <f t="shared" si="67"/>
        <v>0</v>
      </c>
      <c r="BE83" s="5">
        <f t="shared" si="68"/>
        <v>4.5000000000000012E-2</v>
      </c>
      <c r="BF83" s="5">
        <f t="shared" si="69"/>
        <v>0</v>
      </c>
      <c r="BG83" s="5">
        <f t="shared" si="70"/>
        <v>0</v>
      </c>
      <c r="BH83" s="17" t="s">
        <v>424</v>
      </c>
    </row>
    <row r="84" spans="1:60" ht="31.5" x14ac:dyDescent="0.25">
      <c r="A84" s="6" t="s">
        <v>495</v>
      </c>
      <c r="B84" s="19" t="s">
        <v>229</v>
      </c>
      <c r="C84" s="6" t="s">
        <v>230</v>
      </c>
      <c r="D84" s="5" t="s">
        <v>116</v>
      </c>
      <c r="E84" s="5">
        <f t="shared" si="61"/>
        <v>0</v>
      </c>
      <c r="F84" s="5">
        <f t="shared" si="62"/>
        <v>0</v>
      </c>
      <c r="G84" s="5">
        <f t="shared" si="63"/>
        <v>0.1</v>
      </c>
      <c r="H84" s="5">
        <f t="shared" si="64"/>
        <v>0</v>
      </c>
      <c r="I84" s="5">
        <f t="shared" si="65"/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0.1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f t="shared" si="60"/>
        <v>0</v>
      </c>
      <c r="AE84" s="5">
        <f t="shared" si="60"/>
        <v>0</v>
      </c>
      <c r="AF84" s="5">
        <f t="shared" si="60"/>
        <v>0</v>
      </c>
      <c r="AG84" s="5">
        <f t="shared" si="60"/>
        <v>0</v>
      </c>
      <c r="AH84" s="5">
        <f t="shared" si="60"/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f t="shared" si="66"/>
        <v>0</v>
      </c>
      <c r="BD84" s="5">
        <f t="shared" si="67"/>
        <v>0</v>
      </c>
      <c r="BE84" s="5">
        <f t="shared" si="68"/>
        <v>-0.1</v>
      </c>
      <c r="BF84" s="5">
        <f t="shared" si="69"/>
        <v>0</v>
      </c>
      <c r="BG84" s="5">
        <f t="shared" si="70"/>
        <v>0</v>
      </c>
      <c r="BH84" s="17" t="s">
        <v>425</v>
      </c>
    </row>
    <row r="85" spans="1:60" ht="31.5" x14ac:dyDescent="0.25">
      <c r="A85" s="6" t="s">
        <v>496</v>
      </c>
      <c r="B85" s="19" t="s">
        <v>231</v>
      </c>
      <c r="C85" s="17" t="s">
        <v>232</v>
      </c>
      <c r="D85" s="5" t="s">
        <v>116</v>
      </c>
      <c r="E85" s="5">
        <f t="shared" si="61"/>
        <v>0</v>
      </c>
      <c r="F85" s="5">
        <f t="shared" si="62"/>
        <v>0</v>
      </c>
      <c r="G85" s="5">
        <f t="shared" si="63"/>
        <v>0.22</v>
      </c>
      <c r="H85" s="5">
        <f t="shared" si="64"/>
        <v>0</v>
      </c>
      <c r="I85" s="5">
        <f t="shared" si="65"/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  <c r="O85" s="5">
        <v>0</v>
      </c>
      <c r="P85" s="5">
        <v>0</v>
      </c>
      <c r="Q85" s="5">
        <v>0.22</v>
      </c>
      <c r="R85" s="5">
        <v>0</v>
      </c>
      <c r="S85" s="5">
        <v>0</v>
      </c>
      <c r="T85" s="5">
        <v>0</v>
      </c>
      <c r="U85" s="5">
        <v>0</v>
      </c>
      <c r="V85" s="5">
        <v>0</v>
      </c>
      <c r="W85" s="5">
        <v>0</v>
      </c>
      <c r="X85" s="5">
        <v>0</v>
      </c>
      <c r="Y85" s="5">
        <v>0</v>
      </c>
      <c r="Z85" s="5">
        <v>0</v>
      </c>
      <c r="AA85" s="5">
        <v>0</v>
      </c>
      <c r="AB85" s="5">
        <v>0</v>
      </c>
      <c r="AC85" s="5">
        <v>0</v>
      </c>
      <c r="AD85" s="5">
        <f t="shared" si="60"/>
        <v>0</v>
      </c>
      <c r="AE85" s="5">
        <f t="shared" si="60"/>
        <v>0</v>
      </c>
      <c r="AF85" s="5">
        <f t="shared" si="60"/>
        <v>0.17</v>
      </c>
      <c r="AG85" s="5">
        <f t="shared" si="60"/>
        <v>0</v>
      </c>
      <c r="AH85" s="5">
        <f t="shared" si="60"/>
        <v>0</v>
      </c>
      <c r="AI85" s="5">
        <v>0</v>
      </c>
      <c r="AJ85" s="5">
        <v>0</v>
      </c>
      <c r="AK85" s="5">
        <v>0</v>
      </c>
      <c r="AL85" s="5">
        <v>0</v>
      </c>
      <c r="AM85" s="5">
        <v>0</v>
      </c>
      <c r="AN85" s="5">
        <v>0</v>
      </c>
      <c r="AO85" s="5">
        <v>0</v>
      </c>
      <c r="AP85" s="5">
        <v>0.17</v>
      </c>
      <c r="AQ85" s="5">
        <v>0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5">
        <v>0</v>
      </c>
      <c r="AX85" s="5">
        <v>0</v>
      </c>
      <c r="AY85" s="5">
        <v>0</v>
      </c>
      <c r="AZ85" s="5">
        <v>0</v>
      </c>
      <c r="BA85" s="5">
        <v>0</v>
      </c>
      <c r="BB85" s="5">
        <v>0</v>
      </c>
      <c r="BC85" s="5">
        <f t="shared" si="66"/>
        <v>0</v>
      </c>
      <c r="BD85" s="5">
        <f t="shared" si="67"/>
        <v>0</v>
      </c>
      <c r="BE85" s="5">
        <f t="shared" si="68"/>
        <v>-4.9999999999999989E-2</v>
      </c>
      <c r="BF85" s="5">
        <f t="shared" si="69"/>
        <v>0</v>
      </c>
      <c r="BG85" s="5">
        <f t="shared" si="70"/>
        <v>0</v>
      </c>
      <c r="BH85" s="17" t="s">
        <v>426</v>
      </c>
    </row>
    <row r="86" spans="1:60" ht="47.25" x14ac:dyDescent="0.25">
      <c r="A86" s="6" t="s">
        <v>497</v>
      </c>
      <c r="B86" s="19" t="s">
        <v>233</v>
      </c>
      <c r="C86" s="17" t="s">
        <v>234</v>
      </c>
      <c r="D86" s="5" t="s">
        <v>116</v>
      </c>
      <c r="E86" s="5">
        <f t="shared" si="61"/>
        <v>0</v>
      </c>
      <c r="F86" s="5">
        <f t="shared" si="62"/>
        <v>0</v>
      </c>
      <c r="G86" s="5">
        <f t="shared" si="63"/>
        <v>0.04</v>
      </c>
      <c r="H86" s="5">
        <f t="shared" si="64"/>
        <v>0</v>
      </c>
      <c r="I86" s="5">
        <f t="shared" si="65"/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0.04</v>
      </c>
      <c r="R86" s="5">
        <v>0</v>
      </c>
      <c r="S86" s="5">
        <v>0</v>
      </c>
      <c r="T86" s="5">
        <v>0</v>
      </c>
      <c r="U86" s="5">
        <v>0</v>
      </c>
      <c r="V86" s="5">
        <v>0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f t="shared" si="60"/>
        <v>0</v>
      </c>
      <c r="AE86" s="5">
        <f t="shared" si="60"/>
        <v>0</v>
      </c>
      <c r="AF86" s="5">
        <f t="shared" si="60"/>
        <v>0</v>
      </c>
      <c r="AG86" s="5">
        <f t="shared" si="60"/>
        <v>0</v>
      </c>
      <c r="AH86" s="5">
        <f t="shared" si="60"/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f t="shared" si="66"/>
        <v>0</v>
      </c>
      <c r="BD86" s="5">
        <f t="shared" si="67"/>
        <v>0</v>
      </c>
      <c r="BE86" s="5">
        <f t="shared" si="68"/>
        <v>-0.04</v>
      </c>
      <c r="BF86" s="5">
        <f t="shared" si="69"/>
        <v>0</v>
      </c>
      <c r="BG86" s="5">
        <f t="shared" si="70"/>
        <v>0</v>
      </c>
      <c r="BH86" s="17" t="s">
        <v>427</v>
      </c>
    </row>
    <row r="87" spans="1:60" ht="47.25" x14ac:dyDescent="0.25">
      <c r="A87" s="6" t="s">
        <v>498</v>
      </c>
      <c r="B87" s="17" t="s">
        <v>235</v>
      </c>
      <c r="C87" s="6" t="s">
        <v>236</v>
      </c>
      <c r="D87" s="5" t="s">
        <v>238</v>
      </c>
      <c r="E87" s="5">
        <f t="shared" si="61"/>
        <v>0</v>
      </c>
      <c r="F87" s="5">
        <f t="shared" si="62"/>
        <v>0</v>
      </c>
      <c r="G87" s="5">
        <f t="shared" si="63"/>
        <v>0.03</v>
      </c>
      <c r="H87" s="5">
        <f t="shared" si="64"/>
        <v>0</v>
      </c>
      <c r="I87" s="5">
        <f t="shared" si="65"/>
        <v>0</v>
      </c>
      <c r="J87" s="5">
        <v>0</v>
      </c>
      <c r="K87" s="5">
        <v>0</v>
      </c>
      <c r="L87" s="5">
        <v>0</v>
      </c>
      <c r="M87" s="5">
        <v>0</v>
      </c>
      <c r="N87" s="5">
        <v>0</v>
      </c>
      <c r="O87" s="5">
        <v>0</v>
      </c>
      <c r="P87" s="5">
        <v>0</v>
      </c>
      <c r="Q87" s="5">
        <v>0.03</v>
      </c>
      <c r="R87" s="5">
        <v>0</v>
      </c>
      <c r="S87" s="5">
        <v>0</v>
      </c>
      <c r="T87" s="5">
        <v>0</v>
      </c>
      <c r="U87" s="5">
        <v>0</v>
      </c>
      <c r="V87" s="5">
        <v>0</v>
      </c>
      <c r="W87" s="5">
        <v>0</v>
      </c>
      <c r="X87" s="5">
        <v>0</v>
      </c>
      <c r="Y87" s="5">
        <v>0</v>
      </c>
      <c r="Z87" s="5">
        <v>0</v>
      </c>
      <c r="AA87" s="5">
        <v>0</v>
      </c>
      <c r="AB87" s="5">
        <v>0</v>
      </c>
      <c r="AC87" s="5">
        <v>0</v>
      </c>
      <c r="AD87" s="5">
        <f t="shared" si="60"/>
        <v>0</v>
      </c>
      <c r="AE87" s="5">
        <f t="shared" si="60"/>
        <v>0</v>
      </c>
      <c r="AF87" s="5">
        <f t="shared" si="60"/>
        <v>2.7E-2</v>
      </c>
      <c r="AG87" s="5">
        <f t="shared" si="60"/>
        <v>0</v>
      </c>
      <c r="AH87" s="5">
        <f t="shared" si="60"/>
        <v>0</v>
      </c>
      <c r="AI87" s="5">
        <v>0</v>
      </c>
      <c r="AJ87" s="5">
        <v>0</v>
      </c>
      <c r="AK87" s="5">
        <v>0</v>
      </c>
      <c r="AL87" s="5">
        <v>0</v>
      </c>
      <c r="AM87" s="5">
        <v>0</v>
      </c>
      <c r="AN87" s="5">
        <v>0</v>
      </c>
      <c r="AO87" s="5">
        <v>0</v>
      </c>
      <c r="AP87" s="5">
        <v>2.7E-2</v>
      </c>
      <c r="AQ87" s="5">
        <v>0</v>
      </c>
      <c r="AR87" s="5">
        <v>0</v>
      </c>
      <c r="AS87" s="5">
        <v>0</v>
      </c>
      <c r="AT87" s="5">
        <v>0</v>
      </c>
      <c r="AU87" s="5">
        <v>0</v>
      </c>
      <c r="AV87" s="5">
        <v>0</v>
      </c>
      <c r="AW87" s="5">
        <v>0</v>
      </c>
      <c r="AX87" s="5">
        <v>0</v>
      </c>
      <c r="AY87" s="5">
        <v>0</v>
      </c>
      <c r="AZ87" s="5">
        <v>0</v>
      </c>
      <c r="BA87" s="5">
        <v>0</v>
      </c>
      <c r="BB87" s="5">
        <v>0</v>
      </c>
      <c r="BC87" s="5">
        <f t="shared" si="66"/>
        <v>0</v>
      </c>
      <c r="BD87" s="5">
        <f t="shared" si="67"/>
        <v>0</v>
      </c>
      <c r="BE87" s="5">
        <f t="shared" si="68"/>
        <v>-2.9999999999999992E-3</v>
      </c>
      <c r="BF87" s="5">
        <f t="shared" si="69"/>
        <v>0</v>
      </c>
      <c r="BG87" s="5">
        <f t="shared" si="70"/>
        <v>0</v>
      </c>
      <c r="BH87" s="17" t="s">
        <v>428</v>
      </c>
    </row>
    <row r="88" spans="1:60" ht="31.5" x14ac:dyDescent="0.25">
      <c r="A88" s="6" t="s">
        <v>499</v>
      </c>
      <c r="B88" s="19" t="s">
        <v>171</v>
      </c>
      <c r="C88" s="6" t="s">
        <v>172</v>
      </c>
      <c r="D88" s="5" t="s">
        <v>116</v>
      </c>
      <c r="E88" s="5">
        <f t="shared" si="61"/>
        <v>0</v>
      </c>
      <c r="F88" s="5">
        <f t="shared" si="62"/>
        <v>0</v>
      </c>
      <c r="G88" s="5">
        <f t="shared" si="63"/>
        <v>1.4</v>
      </c>
      <c r="H88" s="5">
        <f t="shared" si="64"/>
        <v>0</v>
      </c>
      <c r="I88" s="5">
        <f t="shared" si="65"/>
        <v>0</v>
      </c>
      <c r="J88" s="5">
        <v>0</v>
      </c>
      <c r="K88" s="5">
        <v>0</v>
      </c>
      <c r="L88" s="5">
        <v>0</v>
      </c>
      <c r="M88" s="5">
        <v>0</v>
      </c>
      <c r="N88" s="5">
        <v>0</v>
      </c>
      <c r="O88" s="5">
        <v>0</v>
      </c>
      <c r="P88" s="5">
        <v>0</v>
      </c>
      <c r="Q88" s="5">
        <v>1.4</v>
      </c>
      <c r="R88" s="5">
        <v>0</v>
      </c>
      <c r="S88" s="5">
        <v>0</v>
      </c>
      <c r="T88" s="5">
        <v>0</v>
      </c>
      <c r="U88" s="5">
        <v>0</v>
      </c>
      <c r="V88" s="5">
        <v>0</v>
      </c>
      <c r="W88" s="5">
        <v>0</v>
      </c>
      <c r="X88" s="5">
        <v>0</v>
      </c>
      <c r="Y88" s="5">
        <v>0</v>
      </c>
      <c r="Z88" s="5">
        <v>0</v>
      </c>
      <c r="AA88" s="5">
        <v>0</v>
      </c>
      <c r="AB88" s="5">
        <v>0</v>
      </c>
      <c r="AC88" s="5">
        <v>0</v>
      </c>
      <c r="AD88" s="5">
        <f t="shared" si="60"/>
        <v>0</v>
      </c>
      <c r="AE88" s="5">
        <f t="shared" si="60"/>
        <v>0</v>
      </c>
      <c r="AF88" s="5">
        <f t="shared" si="60"/>
        <v>0</v>
      </c>
      <c r="AG88" s="5">
        <f t="shared" si="60"/>
        <v>0</v>
      </c>
      <c r="AH88" s="5">
        <f t="shared" si="60"/>
        <v>0</v>
      </c>
      <c r="AI88" s="5">
        <v>0</v>
      </c>
      <c r="AJ88" s="5">
        <v>0</v>
      </c>
      <c r="AK88" s="5">
        <v>0</v>
      </c>
      <c r="AL88" s="5">
        <v>0</v>
      </c>
      <c r="AM88" s="5">
        <v>0</v>
      </c>
      <c r="AN88" s="5">
        <v>0</v>
      </c>
      <c r="AO88" s="5">
        <v>0</v>
      </c>
      <c r="AP88" s="5">
        <v>0</v>
      </c>
      <c r="AQ88" s="5">
        <v>0</v>
      </c>
      <c r="AR88" s="5">
        <v>0</v>
      </c>
      <c r="AS88" s="5">
        <v>0</v>
      </c>
      <c r="AT88" s="5">
        <v>0</v>
      </c>
      <c r="AU88" s="5">
        <v>0</v>
      </c>
      <c r="AV88" s="5">
        <v>0</v>
      </c>
      <c r="AW88" s="5">
        <v>0</v>
      </c>
      <c r="AX88" s="5">
        <v>0</v>
      </c>
      <c r="AY88" s="5">
        <v>0</v>
      </c>
      <c r="AZ88" s="5">
        <v>0</v>
      </c>
      <c r="BA88" s="5">
        <v>0</v>
      </c>
      <c r="BB88" s="5">
        <v>0</v>
      </c>
      <c r="BC88" s="5">
        <f t="shared" si="66"/>
        <v>0</v>
      </c>
      <c r="BD88" s="5">
        <f t="shared" si="67"/>
        <v>0</v>
      </c>
      <c r="BE88" s="5">
        <f t="shared" si="68"/>
        <v>-1.4</v>
      </c>
      <c r="BF88" s="5">
        <f t="shared" si="69"/>
        <v>0</v>
      </c>
      <c r="BG88" s="5">
        <f t="shared" si="70"/>
        <v>0</v>
      </c>
      <c r="BH88" s="17" t="s">
        <v>429</v>
      </c>
    </row>
    <row r="89" spans="1:60" s="8" customFormat="1" x14ac:dyDescent="0.25">
      <c r="A89" s="6" t="s">
        <v>135</v>
      </c>
      <c r="B89" s="24" t="s">
        <v>136</v>
      </c>
      <c r="C89" s="17" t="s">
        <v>87</v>
      </c>
      <c r="D89" s="5"/>
      <c r="E89" s="5">
        <f t="shared" ref="E89:I94" si="76">J89+O89+T89+Y89</f>
        <v>0</v>
      </c>
      <c r="F89" s="5">
        <f t="shared" si="76"/>
        <v>0</v>
      </c>
      <c r="G89" s="5">
        <f t="shared" si="76"/>
        <v>0</v>
      </c>
      <c r="H89" s="5">
        <f t="shared" si="76"/>
        <v>0</v>
      </c>
      <c r="I89" s="5">
        <f t="shared" si="76"/>
        <v>0</v>
      </c>
      <c r="J89" s="5">
        <f t="shared" ref="J89:AC89" si="77">J90</f>
        <v>0</v>
      </c>
      <c r="K89" s="5">
        <f t="shared" si="77"/>
        <v>0</v>
      </c>
      <c r="L89" s="5">
        <f t="shared" si="77"/>
        <v>0</v>
      </c>
      <c r="M89" s="5">
        <f t="shared" si="77"/>
        <v>0</v>
      </c>
      <c r="N89" s="5">
        <f t="shared" si="77"/>
        <v>0</v>
      </c>
      <c r="O89" s="5">
        <f t="shared" si="77"/>
        <v>0</v>
      </c>
      <c r="P89" s="5">
        <f t="shared" si="77"/>
        <v>0</v>
      </c>
      <c r="Q89" s="5">
        <f t="shared" si="77"/>
        <v>0</v>
      </c>
      <c r="R89" s="5">
        <f t="shared" si="77"/>
        <v>0</v>
      </c>
      <c r="S89" s="5">
        <f t="shared" si="77"/>
        <v>0</v>
      </c>
      <c r="T89" s="5">
        <f t="shared" si="77"/>
        <v>0</v>
      </c>
      <c r="U89" s="5">
        <f t="shared" si="77"/>
        <v>0</v>
      </c>
      <c r="V89" s="5">
        <f t="shared" si="77"/>
        <v>0</v>
      </c>
      <c r="W89" s="5">
        <f t="shared" si="77"/>
        <v>0</v>
      </c>
      <c r="X89" s="5">
        <f t="shared" si="77"/>
        <v>0</v>
      </c>
      <c r="Y89" s="5">
        <f t="shared" si="77"/>
        <v>0</v>
      </c>
      <c r="Z89" s="5">
        <f t="shared" si="77"/>
        <v>0</v>
      </c>
      <c r="AA89" s="5">
        <f t="shared" si="77"/>
        <v>0</v>
      </c>
      <c r="AB89" s="5">
        <f t="shared" si="77"/>
        <v>0</v>
      </c>
      <c r="AC89" s="5">
        <f t="shared" si="77"/>
        <v>0</v>
      </c>
      <c r="AD89" s="5">
        <f t="shared" ref="AD89:AH116" si="78">AI89+AN89+AS89+AX89</f>
        <v>0</v>
      </c>
      <c r="AE89" s="5">
        <f t="shared" si="78"/>
        <v>0</v>
      </c>
      <c r="AF89" s="5">
        <f t="shared" si="78"/>
        <v>0</v>
      </c>
      <c r="AG89" s="5">
        <f t="shared" si="78"/>
        <v>0</v>
      </c>
      <c r="AH89" s="5">
        <f t="shared" si="78"/>
        <v>13</v>
      </c>
      <c r="AI89" s="5">
        <f t="shared" ref="AI89:BB89" si="79">AI90+AI93</f>
        <v>0</v>
      </c>
      <c r="AJ89" s="5">
        <f t="shared" si="79"/>
        <v>0</v>
      </c>
      <c r="AK89" s="5">
        <f t="shared" si="79"/>
        <v>0</v>
      </c>
      <c r="AL89" s="5">
        <f t="shared" si="79"/>
        <v>0</v>
      </c>
      <c r="AM89" s="5">
        <f t="shared" si="79"/>
        <v>11</v>
      </c>
      <c r="AN89" s="5">
        <f t="shared" si="79"/>
        <v>0</v>
      </c>
      <c r="AO89" s="5">
        <f t="shared" si="79"/>
        <v>0</v>
      </c>
      <c r="AP89" s="5">
        <f t="shared" si="79"/>
        <v>0</v>
      </c>
      <c r="AQ89" s="5">
        <f t="shared" si="79"/>
        <v>0</v>
      </c>
      <c r="AR89" s="5">
        <f t="shared" si="79"/>
        <v>0</v>
      </c>
      <c r="AS89" s="5">
        <f t="shared" si="79"/>
        <v>0</v>
      </c>
      <c r="AT89" s="5">
        <f t="shared" si="79"/>
        <v>0</v>
      </c>
      <c r="AU89" s="5">
        <f t="shared" si="79"/>
        <v>0</v>
      </c>
      <c r="AV89" s="5">
        <f t="shared" si="79"/>
        <v>0</v>
      </c>
      <c r="AW89" s="5">
        <f t="shared" si="79"/>
        <v>0</v>
      </c>
      <c r="AX89" s="5">
        <f t="shared" si="79"/>
        <v>0</v>
      </c>
      <c r="AY89" s="5">
        <f t="shared" si="79"/>
        <v>0</v>
      </c>
      <c r="AZ89" s="5">
        <f t="shared" si="79"/>
        <v>0</v>
      </c>
      <c r="BA89" s="5">
        <f t="shared" si="79"/>
        <v>0</v>
      </c>
      <c r="BB89" s="5">
        <f t="shared" si="79"/>
        <v>2</v>
      </c>
      <c r="BC89" s="5">
        <f>BC90+BC93</f>
        <v>0</v>
      </c>
      <c r="BD89" s="5">
        <f>BD90+BD93</f>
        <v>0</v>
      </c>
      <c r="BE89" s="5">
        <f>BE90+BE93</f>
        <v>0</v>
      </c>
      <c r="BF89" s="5">
        <f>BF90+BF93</f>
        <v>0</v>
      </c>
      <c r="BG89" s="5">
        <f>BG90+BG93</f>
        <v>13</v>
      </c>
      <c r="BH89" s="15" t="s">
        <v>85</v>
      </c>
    </row>
    <row r="90" spans="1:60" s="8" customFormat="1" x14ac:dyDescent="0.25">
      <c r="A90" s="6" t="s">
        <v>137</v>
      </c>
      <c r="B90" s="55" t="s">
        <v>138</v>
      </c>
      <c r="C90" s="17" t="s">
        <v>87</v>
      </c>
      <c r="D90" s="5"/>
      <c r="E90" s="5">
        <f t="shared" si="76"/>
        <v>0</v>
      </c>
      <c r="F90" s="5">
        <f t="shared" si="76"/>
        <v>0</v>
      </c>
      <c r="G90" s="5">
        <f t="shared" si="76"/>
        <v>0</v>
      </c>
      <c r="H90" s="5">
        <f t="shared" si="76"/>
        <v>0</v>
      </c>
      <c r="I90" s="5">
        <f t="shared" si="76"/>
        <v>0</v>
      </c>
      <c r="J90" s="5">
        <f t="shared" ref="J90:AC90" si="80">SUM(J92:J92)</f>
        <v>0</v>
      </c>
      <c r="K90" s="5">
        <f t="shared" si="80"/>
        <v>0</v>
      </c>
      <c r="L90" s="5">
        <f t="shared" si="80"/>
        <v>0</v>
      </c>
      <c r="M90" s="5">
        <f t="shared" si="80"/>
        <v>0</v>
      </c>
      <c r="N90" s="5">
        <f t="shared" si="80"/>
        <v>0</v>
      </c>
      <c r="O90" s="5">
        <f t="shared" si="80"/>
        <v>0</v>
      </c>
      <c r="P90" s="5">
        <f t="shared" si="80"/>
        <v>0</v>
      </c>
      <c r="Q90" s="5">
        <f t="shared" si="80"/>
        <v>0</v>
      </c>
      <c r="R90" s="5">
        <f t="shared" si="80"/>
        <v>0</v>
      </c>
      <c r="S90" s="5">
        <f t="shared" si="80"/>
        <v>0</v>
      </c>
      <c r="T90" s="5">
        <f t="shared" si="80"/>
        <v>0</v>
      </c>
      <c r="U90" s="5">
        <f t="shared" si="80"/>
        <v>0</v>
      </c>
      <c r="V90" s="5">
        <f t="shared" si="80"/>
        <v>0</v>
      </c>
      <c r="W90" s="5">
        <f t="shared" si="80"/>
        <v>0</v>
      </c>
      <c r="X90" s="5">
        <f t="shared" si="80"/>
        <v>0</v>
      </c>
      <c r="Y90" s="5">
        <f t="shared" si="80"/>
        <v>0</v>
      </c>
      <c r="Z90" s="5">
        <f t="shared" si="80"/>
        <v>0</v>
      </c>
      <c r="AA90" s="5">
        <f t="shared" si="80"/>
        <v>0</v>
      </c>
      <c r="AB90" s="5">
        <f t="shared" si="80"/>
        <v>0</v>
      </c>
      <c r="AC90" s="5">
        <f t="shared" si="80"/>
        <v>0</v>
      </c>
      <c r="AD90" s="5">
        <f t="shared" si="78"/>
        <v>0</v>
      </c>
      <c r="AE90" s="5">
        <f t="shared" si="78"/>
        <v>0</v>
      </c>
      <c r="AF90" s="5">
        <f t="shared" si="78"/>
        <v>0</v>
      </c>
      <c r="AG90" s="5">
        <f t="shared" si="78"/>
        <v>0</v>
      </c>
      <c r="AH90" s="5">
        <f t="shared" si="78"/>
        <v>13</v>
      </c>
      <c r="AI90" s="5">
        <f t="shared" ref="AI90:BB90" si="81">SUM(AI92:AI92)</f>
        <v>0</v>
      </c>
      <c r="AJ90" s="5">
        <f t="shared" si="81"/>
        <v>0</v>
      </c>
      <c r="AK90" s="5">
        <f t="shared" si="81"/>
        <v>0</v>
      </c>
      <c r="AL90" s="5">
        <f t="shared" si="81"/>
        <v>0</v>
      </c>
      <c r="AM90" s="5">
        <f t="shared" si="81"/>
        <v>11</v>
      </c>
      <c r="AN90" s="5">
        <f t="shared" si="81"/>
        <v>0</v>
      </c>
      <c r="AO90" s="5">
        <f t="shared" si="81"/>
        <v>0</v>
      </c>
      <c r="AP90" s="5">
        <f t="shared" si="81"/>
        <v>0</v>
      </c>
      <c r="AQ90" s="5">
        <f t="shared" si="81"/>
        <v>0</v>
      </c>
      <c r="AR90" s="5">
        <f t="shared" si="81"/>
        <v>0</v>
      </c>
      <c r="AS90" s="5">
        <f t="shared" si="81"/>
        <v>0</v>
      </c>
      <c r="AT90" s="5">
        <f t="shared" si="81"/>
        <v>0</v>
      </c>
      <c r="AU90" s="5">
        <f t="shared" si="81"/>
        <v>0</v>
      </c>
      <c r="AV90" s="5">
        <f t="shared" si="81"/>
        <v>0</v>
      </c>
      <c r="AW90" s="5">
        <f t="shared" si="81"/>
        <v>0</v>
      </c>
      <c r="AX90" s="5">
        <f t="shared" si="81"/>
        <v>0</v>
      </c>
      <c r="AY90" s="5">
        <f t="shared" si="81"/>
        <v>0</v>
      </c>
      <c r="AZ90" s="5">
        <f t="shared" si="81"/>
        <v>0</v>
      </c>
      <c r="BA90" s="5">
        <f t="shared" si="81"/>
        <v>0</v>
      </c>
      <c r="BB90" s="5">
        <f t="shared" si="81"/>
        <v>2</v>
      </c>
      <c r="BC90" s="5">
        <f>SUM(BC92:BC92)</f>
        <v>0</v>
      </c>
      <c r="BD90" s="5">
        <f>SUM(BD92:BD92)</f>
        <v>0</v>
      </c>
      <c r="BE90" s="5">
        <f>SUM(BE92:BE92)</f>
        <v>0</v>
      </c>
      <c r="BF90" s="5">
        <f>SUM(BF92:BF92)</f>
        <v>0</v>
      </c>
      <c r="BG90" s="5">
        <f>SUM(BG92:BG92)</f>
        <v>13</v>
      </c>
      <c r="BH90" s="29" t="s">
        <v>85</v>
      </c>
    </row>
    <row r="91" spans="1:60" s="8" customFormat="1" ht="31.5" x14ac:dyDescent="0.25">
      <c r="A91" s="6" t="s">
        <v>139</v>
      </c>
      <c r="B91" s="42" t="s">
        <v>174</v>
      </c>
      <c r="C91" s="32" t="s">
        <v>175</v>
      </c>
      <c r="D91" s="5"/>
      <c r="E91" s="5">
        <f t="shared" si="76"/>
        <v>0</v>
      </c>
      <c r="F91" s="5">
        <f t="shared" si="76"/>
        <v>0</v>
      </c>
      <c r="G91" s="5">
        <f t="shared" si="76"/>
        <v>0</v>
      </c>
      <c r="H91" s="5">
        <f t="shared" si="76"/>
        <v>0</v>
      </c>
      <c r="I91" s="5">
        <f t="shared" si="76"/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v>0</v>
      </c>
      <c r="V91" s="5">
        <v>0</v>
      </c>
      <c r="W91" s="5">
        <v>0</v>
      </c>
      <c r="X91" s="5">
        <v>0</v>
      </c>
      <c r="Y91" s="5">
        <v>0</v>
      </c>
      <c r="Z91" s="5">
        <v>0</v>
      </c>
      <c r="AA91" s="5">
        <v>0</v>
      </c>
      <c r="AB91" s="5">
        <v>0</v>
      </c>
      <c r="AC91" s="5">
        <v>0</v>
      </c>
      <c r="AD91" s="5">
        <f>AI91+AN91+AS91+AX91</f>
        <v>0</v>
      </c>
      <c r="AE91" s="5">
        <f>AJ91+AO91+AT91+AY91</f>
        <v>0</v>
      </c>
      <c r="AF91" s="5">
        <f>AK91+AP91+AU91+AZ91</f>
        <v>0</v>
      </c>
      <c r="AG91" s="5">
        <f>AL91+AQ91+AV91+BA91</f>
        <v>0</v>
      </c>
      <c r="AH91" s="5">
        <f>AM91+AR91+AW91+BB91</f>
        <v>0</v>
      </c>
      <c r="AI91" s="5">
        <v>0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f t="shared" ref="BC91:BG92" si="82">AD91-J91-O91-T91</f>
        <v>0</v>
      </c>
      <c r="BD91" s="5">
        <f t="shared" si="82"/>
        <v>0</v>
      </c>
      <c r="BE91" s="5">
        <f t="shared" si="82"/>
        <v>0</v>
      </c>
      <c r="BF91" s="5">
        <f t="shared" si="82"/>
        <v>0</v>
      </c>
      <c r="BG91" s="5">
        <f t="shared" si="82"/>
        <v>0</v>
      </c>
      <c r="BH91" s="10" t="s">
        <v>177</v>
      </c>
    </row>
    <row r="92" spans="1:60" x14ac:dyDescent="0.25">
      <c r="A92" s="6" t="s">
        <v>176</v>
      </c>
      <c r="B92" s="17" t="s">
        <v>140</v>
      </c>
      <c r="C92" s="32" t="s">
        <v>141</v>
      </c>
      <c r="D92" s="5" t="s">
        <v>237</v>
      </c>
      <c r="E92" s="5">
        <f t="shared" si="76"/>
        <v>0</v>
      </c>
      <c r="F92" s="5">
        <f t="shared" si="76"/>
        <v>0</v>
      </c>
      <c r="G92" s="5">
        <f t="shared" si="76"/>
        <v>0</v>
      </c>
      <c r="H92" s="5">
        <f t="shared" si="76"/>
        <v>0</v>
      </c>
      <c r="I92" s="5">
        <f t="shared" si="76"/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  <c r="O92" s="5">
        <v>0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5">
        <v>0</v>
      </c>
      <c r="W92" s="5">
        <v>0</v>
      </c>
      <c r="X92" s="5">
        <v>0</v>
      </c>
      <c r="Y92" s="5">
        <v>0</v>
      </c>
      <c r="Z92" s="5">
        <v>0</v>
      </c>
      <c r="AA92" s="5">
        <v>0</v>
      </c>
      <c r="AB92" s="5">
        <v>0</v>
      </c>
      <c r="AC92" s="5">
        <v>0</v>
      </c>
      <c r="AD92" s="5">
        <f t="shared" si="78"/>
        <v>0</v>
      </c>
      <c r="AE92" s="5">
        <f t="shared" si="78"/>
        <v>0</v>
      </c>
      <c r="AF92" s="5">
        <f t="shared" si="78"/>
        <v>0</v>
      </c>
      <c r="AG92" s="5">
        <f t="shared" si="78"/>
        <v>0</v>
      </c>
      <c r="AH92" s="5">
        <f t="shared" si="78"/>
        <v>13</v>
      </c>
      <c r="AI92" s="5">
        <v>0</v>
      </c>
      <c r="AJ92" s="5">
        <v>0</v>
      </c>
      <c r="AK92" s="5">
        <v>0</v>
      </c>
      <c r="AL92" s="5">
        <v>0</v>
      </c>
      <c r="AM92" s="5">
        <v>11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2</v>
      </c>
      <c r="BC92" s="5">
        <f t="shared" si="82"/>
        <v>0</v>
      </c>
      <c r="BD92" s="5">
        <f t="shared" si="82"/>
        <v>0</v>
      </c>
      <c r="BE92" s="5">
        <f t="shared" si="82"/>
        <v>0</v>
      </c>
      <c r="BF92" s="5">
        <f t="shared" si="82"/>
        <v>0</v>
      </c>
      <c r="BG92" s="5">
        <f t="shared" si="82"/>
        <v>13</v>
      </c>
      <c r="BH92" s="10" t="s">
        <v>142</v>
      </c>
    </row>
    <row r="93" spans="1:60" s="8" customFormat="1" x14ac:dyDescent="0.25">
      <c r="A93" s="6" t="s">
        <v>143</v>
      </c>
      <c r="B93" s="56" t="s">
        <v>144</v>
      </c>
      <c r="C93" s="17" t="s">
        <v>87</v>
      </c>
      <c r="D93" s="5"/>
      <c r="E93" s="5">
        <f t="shared" si="76"/>
        <v>0</v>
      </c>
      <c r="F93" s="5">
        <f t="shared" si="76"/>
        <v>0</v>
      </c>
      <c r="G93" s="5">
        <f t="shared" si="76"/>
        <v>0</v>
      </c>
      <c r="H93" s="5">
        <f t="shared" si="76"/>
        <v>0</v>
      </c>
      <c r="I93" s="5">
        <f t="shared" si="76"/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v>0</v>
      </c>
      <c r="V93" s="5">
        <v>0</v>
      </c>
      <c r="W93" s="5">
        <v>0</v>
      </c>
      <c r="X93" s="5">
        <v>0</v>
      </c>
      <c r="Y93" s="5">
        <v>0</v>
      </c>
      <c r="Z93" s="5">
        <v>0</v>
      </c>
      <c r="AA93" s="5">
        <v>0</v>
      </c>
      <c r="AB93" s="5">
        <v>0</v>
      </c>
      <c r="AC93" s="5">
        <v>0</v>
      </c>
      <c r="AD93" s="5">
        <f t="shared" si="78"/>
        <v>0</v>
      </c>
      <c r="AE93" s="5">
        <f t="shared" si="78"/>
        <v>0</v>
      </c>
      <c r="AF93" s="5">
        <f t="shared" si="78"/>
        <v>0</v>
      </c>
      <c r="AG93" s="5">
        <f t="shared" si="78"/>
        <v>0</v>
      </c>
      <c r="AH93" s="5">
        <f t="shared" si="78"/>
        <v>0</v>
      </c>
      <c r="AI93" s="5">
        <v>0</v>
      </c>
      <c r="AJ93" s="5">
        <v>0</v>
      </c>
      <c r="AK93" s="5">
        <v>0</v>
      </c>
      <c r="AL93" s="5">
        <v>0</v>
      </c>
      <c r="AM93" s="5">
        <v>0</v>
      </c>
      <c r="AN93" s="5">
        <v>0</v>
      </c>
      <c r="AO93" s="5">
        <v>0</v>
      </c>
      <c r="AP93" s="5">
        <v>0</v>
      </c>
      <c r="AQ93" s="5">
        <v>0</v>
      </c>
      <c r="AR93" s="5">
        <v>0</v>
      </c>
      <c r="AS93" s="5">
        <v>0</v>
      </c>
      <c r="AT93" s="5">
        <v>0</v>
      </c>
      <c r="AU93" s="5">
        <v>0</v>
      </c>
      <c r="AV93" s="5">
        <v>0</v>
      </c>
      <c r="AW93" s="5">
        <v>0</v>
      </c>
      <c r="AX93" s="5">
        <v>0</v>
      </c>
      <c r="AY93" s="5">
        <v>0</v>
      </c>
      <c r="AZ93" s="5">
        <v>0</v>
      </c>
      <c r="BA93" s="5">
        <v>0</v>
      </c>
      <c r="BB93" s="5">
        <v>0</v>
      </c>
      <c r="BC93" s="5">
        <v>0</v>
      </c>
      <c r="BD93" s="5">
        <v>0</v>
      </c>
      <c r="BE93" s="5">
        <v>0</v>
      </c>
      <c r="BF93" s="5">
        <v>0</v>
      </c>
      <c r="BG93" s="5">
        <v>0</v>
      </c>
      <c r="BH93" s="30" t="s">
        <v>85</v>
      </c>
    </row>
    <row r="94" spans="1:60" ht="31.5" x14ac:dyDescent="0.25">
      <c r="A94" s="6" t="s">
        <v>145</v>
      </c>
      <c r="B94" s="31" t="s">
        <v>146</v>
      </c>
      <c r="C94" s="32" t="s">
        <v>147</v>
      </c>
      <c r="D94" s="5"/>
      <c r="E94" s="5">
        <f t="shared" si="76"/>
        <v>0</v>
      </c>
      <c r="F94" s="5">
        <f t="shared" si="76"/>
        <v>0</v>
      </c>
      <c r="G94" s="5">
        <f t="shared" si="76"/>
        <v>0</v>
      </c>
      <c r="H94" s="5">
        <f t="shared" si="76"/>
        <v>0</v>
      </c>
      <c r="I94" s="5">
        <f t="shared" si="76"/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f t="shared" si="78"/>
        <v>0</v>
      </c>
      <c r="AE94" s="5">
        <f t="shared" si="78"/>
        <v>0</v>
      </c>
      <c r="AF94" s="5">
        <f t="shared" si="78"/>
        <v>0</v>
      </c>
      <c r="AG94" s="5">
        <f t="shared" si="78"/>
        <v>0</v>
      </c>
      <c r="AH94" s="5">
        <f t="shared" si="78"/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f>AD94-J94-O94-T94</f>
        <v>0</v>
      </c>
      <c r="BD94" s="5">
        <f>AE94-K94-P94-U94</f>
        <v>0</v>
      </c>
      <c r="BE94" s="5">
        <f>AF94-L94-Q94-V94</f>
        <v>0</v>
      </c>
      <c r="BF94" s="5">
        <f>AG94-M94-R94-W94</f>
        <v>0</v>
      </c>
      <c r="BG94" s="5">
        <f>AH94-N94-S94-X94</f>
        <v>0</v>
      </c>
      <c r="BH94" s="10" t="s">
        <v>142</v>
      </c>
    </row>
    <row r="95" spans="1:60" ht="31.5" x14ac:dyDescent="0.25">
      <c r="A95" s="57" t="s">
        <v>148</v>
      </c>
      <c r="B95" s="58" t="s">
        <v>149</v>
      </c>
      <c r="C95" s="57" t="s">
        <v>87</v>
      </c>
      <c r="D95" s="5"/>
      <c r="E95" s="5" t="s">
        <v>85</v>
      </c>
      <c r="F95" s="5" t="s">
        <v>85</v>
      </c>
      <c r="G95" s="5" t="s">
        <v>85</v>
      </c>
      <c r="H95" s="5" t="s">
        <v>85</v>
      </c>
      <c r="I95" s="5" t="s">
        <v>85</v>
      </c>
      <c r="J95" s="5" t="s">
        <v>85</v>
      </c>
      <c r="K95" s="5" t="s">
        <v>85</v>
      </c>
      <c r="L95" s="5" t="s">
        <v>85</v>
      </c>
      <c r="M95" s="5" t="s">
        <v>85</v>
      </c>
      <c r="N95" s="5" t="s">
        <v>85</v>
      </c>
      <c r="O95" s="5" t="s">
        <v>85</v>
      </c>
      <c r="P95" s="5" t="s">
        <v>85</v>
      </c>
      <c r="Q95" s="5" t="s">
        <v>85</v>
      </c>
      <c r="R95" s="5" t="s">
        <v>85</v>
      </c>
      <c r="S95" s="5" t="s">
        <v>85</v>
      </c>
      <c r="T95" s="5" t="s">
        <v>85</v>
      </c>
      <c r="U95" s="5" t="s">
        <v>85</v>
      </c>
      <c r="V95" s="5" t="s">
        <v>85</v>
      </c>
      <c r="W95" s="5" t="s">
        <v>85</v>
      </c>
      <c r="X95" s="5" t="s">
        <v>85</v>
      </c>
      <c r="Y95" s="5" t="s">
        <v>85</v>
      </c>
      <c r="Z95" s="5" t="s">
        <v>85</v>
      </c>
      <c r="AA95" s="5" t="s">
        <v>85</v>
      </c>
      <c r="AB95" s="5" t="s">
        <v>85</v>
      </c>
      <c r="AC95" s="5" t="s">
        <v>85</v>
      </c>
      <c r="AD95" s="5" t="s">
        <v>85</v>
      </c>
      <c r="AE95" s="5" t="s">
        <v>85</v>
      </c>
      <c r="AF95" s="5" t="s">
        <v>85</v>
      </c>
      <c r="AG95" s="5" t="s">
        <v>85</v>
      </c>
      <c r="AH95" s="5" t="s">
        <v>85</v>
      </c>
      <c r="AI95" s="5" t="s">
        <v>85</v>
      </c>
      <c r="AJ95" s="5" t="s">
        <v>85</v>
      </c>
      <c r="AK95" s="5" t="s">
        <v>85</v>
      </c>
      <c r="AL95" s="5" t="s">
        <v>85</v>
      </c>
      <c r="AM95" s="5" t="s">
        <v>85</v>
      </c>
      <c r="AN95" s="5" t="s">
        <v>85</v>
      </c>
      <c r="AO95" s="5" t="s">
        <v>85</v>
      </c>
      <c r="AP95" s="5" t="s">
        <v>85</v>
      </c>
      <c r="AQ95" s="5" t="s">
        <v>85</v>
      </c>
      <c r="AR95" s="5" t="s">
        <v>85</v>
      </c>
      <c r="AS95" s="5" t="s">
        <v>85</v>
      </c>
      <c r="AT95" s="5" t="s">
        <v>85</v>
      </c>
      <c r="AU95" s="5" t="s">
        <v>85</v>
      </c>
      <c r="AV95" s="5" t="s">
        <v>85</v>
      </c>
      <c r="AW95" s="5" t="s">
        <v>85</v>
      </c>
      <c r="AX95" s="5" t="s">
        <v>85</v>
      </c>
      <c r="AY95" s="5" t="s">
        <v>85</v>
      </c>
      <c r="AZ95" s="5" t="s">
        <v>85</v>
      </c>
      <c r="BA95" s="5" t="s">
        <v>85</v>
      </c>
      <c r="BB95" s="5" t="s">
        <v>85</v>
      </c>
      <c r="BC95" s="5" t="s">
        <v>85</v>
      </c>
      <c r="BD95" s="5" t="s">
        <v>85</v>
      </c>
      <c r="BE95" s="5" t="s">
        <v>85</v>
      </c>
      <c r="BF95" s="5" t="s">
        <v>85</v>
      </c>
      <c r="BG95" s="5" t="s">
        <v>85</v>
      </c>
      <c r="BH95" s="59" t="s">
        <v>85</v>
      </c>
    </row>
    <row r="96" spans="1:60" x14ac:dyDescent="0.25">
      <c r="A96" s="47" t="s">
        <v>150</v>
      </c>
      <c r="B96" s="53" t="s">
        <v>151</v>
      </c>
      <c r="C96" s="47" t="s">
        <v>87</v>
      </c>
      <c r="D96" s="5"/>
      <c r="E96" s="5">
        <f>J96+O96+T96+Y96</f>
        <v>0</v>
      </c>
      <c r="F96" s="5">
        <f>K96+P96+U96+Z96</f>
        <v>0</v>
      </c>
      <c r="G96" s="5">
        <f>L96+Q96+V96+AA96</f>
        <v>0</v>
      </c>
      <c r="H96" s="5">
        <f>M96+R96+W96+AB96</f>
        <v>0</v>
      </c>
      <c r="I96" s="5">
        <f>N96+S96+X96+AC96</f>
        <v>0</v>
      </c>
      <c r="J96" s="5">
        <f t="shared" ref="J96:AC96" si="83">SUM(J99:J125)</f>
        <v>0</v>
      </c>
      <c r="K96" s="5">
        <f t="shared" si="83"/>
        <v>0</v>
      </c>
      <c r="L96" s="5">
        <f t="shared" si="83"/>
        <v>0</v>
      </c>
      <c r="M96" s="5">
        <f t="shared" si="83"/>
        <v>0</v>
      </c>
      <c r="N96" s="5">
        <f t="shared" si="83"/>
        <v>0</v>
      </c>
      <c r="O96" s="5">
        <f t="shared" si="83"/>
        <v>0</v>
      </c>
      <c r="P96" s="5">
        <f t="shared" si="83"/>
        <v>0</v>
      </c>
      <c r="Q96" s="5">
        <f t="shared" si="83"/>
        <v>0</v>
      </c>
      <c r="R96" s="5">
        <f t="shared" si="83"/>
        <v>0</v>
      </c>
      <c r="S96" s="5">
        <f t="shared" si="83"/>
        <v>0</v>
      </c>
      <c r="T96" s="5">
        <f t="shared" si="83"/>
        <v>0</v>
      </c>
      <c r="U96" s="5">
        <f t="shared" si="83"/>
        <v>0</v>
      </c>
      <c r="V96" s="5">
        <f t="shared" si="83"/>
        <v>0</v>
      </c>
      <c r="W96" s="5">
        <f t="shared" si="83"/>
        <v>0</v>
      </c>
      <c r="X96" s="5">
        <f t="shared" si="83"/>
        <v>0</v>
      </c>
      <c r="Y96" s="5">
        <f t="shared" si="83"/>
        <v>0</v>
      </c>
      <c r="Z96" s="5">
        <f t="shared" si="83"/>
        <v>0</v>
      </c>
      <c r="AA96" s="5">
        <f t="shared" si="83"/>
        <v>0</v>
      </c>
      <c r="AB96" s="5">
        <f t="shared" si="83"/>
        <v>0</v>
      </c>
      <c r="AC96" s="5">
        <f t="shared" si="83"/>
        <v>0</v>
      </c>
      <c r="AD96" s="5">
        <f t="shared" si="78"/>
        <v>0</v>
      </c>
      <c r="AE96" s="5">
        <f t="shared" si="78"/>
        <v>0</v>
      </c>
      <c r="AF96" s="5">
        <f t="shared" si="78"/>
        <v>0.36799999999999999</v>
      </c>
      <c r="AG96" s="5">
        <f t="shared" si="78"/>
        <v>0</v>
      </c>
      <c r="AH96" s="5">
        <f t="shared" si="78"/>
        <v>0</v>
      </c>
      <c r="AI96" s="5">
        <f t="shared" ref="AI96:BG96" si="84">SUM(AI99:AI125)</f>
        <v>0</v>
      </c>
      <c r="AJ96" s="5">
        <f t="shared" si="84"/>
        <v>0</v>
      </c>
      <c r="AK96" s="5">
        <f t="shared" si="84"/>
        <v>0</v>
      </c>
      <c r="AL96" s="5">
        <f t="shared" si="84"/>
        <v>0</v>
      </c>
      <c r="AM96" s="5">
        <f t="shared" si="84"/>
        <v>0</v>
      </c>
      <c r="AN96" s="5">
        <f t="shared" si="84"/>
        <v>0</v>
      </c>
      <c r="AO96" s="5">
        <f t="shared" si="84"/>
        <v>0</v>
      </c>
      <c r="AP96" s="5">
        <f t="shared" si="84"/>
        <v>0</v>
      </c>
      <c r="AQ96" s="5">
        <f t="shared" si="84"/>
        <v>0</v>
      </c>
      <c r="AR96" s="5">
        <f t="shared" si="84"/>
        <v>0</v>
      </c>
      <c r="AS96" s="5">
        <f t="shared" si="84"/>
        <v>0</v>
      </c>
      <c r="AT96" s="5">
        <f t="shared" si="84"/>
        <v>0</v>
      </c>
      <c r="AU96" s="5">
        <f t="shared" si="84"/>
        <v>0.36799999999999999</v>
      </c>
      <c r="AV96" s="5">
        <f t="shared" si="84"/>
        <v>0</v>
      </c>
      <c r="AW96" s="5">
        <f t="shared" si="84"/>
        <v>0</v>
      </c>
      <c r="AX96" s="5">
        <f t="shared" si="84"/>
        <v>0</v>
      </c>
      <c r="AY96" s="5">
        <f t="shared" si="84"/>
        <v>0</v>
      </c>
      <c r="AZ96" s="5">
        <f t="shared" si="84"/>
        <v>0</v>
      </c>
      <c r="BA96" s="5">
        <f t="shared" si="84"/>
        <v>0</v>
      </c>
      <c r="BB96" s="5">
        <f t="shared" si="84"/>
        <v>0</v>
      </c>
      <c r="BC96" s="5">
        <f t="shared" si="84"/>
        <v>0</v>
      </c>
      <c r="BD96" s="5">
        <f t="shared" si="84"/>
        <v>0</v>
      </c>
      <c r="BE96" s="5">
        <f t="shared" si="84"/>
        <v>0</v>
      </c>
      <c r="BF96" s="5">
        <f t="shared" si="84"/>
        <v>0</v>
      </c>
      <c r="BG96" s="5">
        <f t="shared" si="84"/>
        <v>0</v>
      </c>
      <c r="BH96" s="59" t="s">
        <v>85</v>
      </c>
    </row>
    <row r="97" spans="1:60" ht="31.5" x14ac:dyDescent="0.25">
      <c r="A97" s="6" t="s">
        <v>500</v>
      </c>
      <c r="B97" s="24" t="s">
        <v>239</v>
      </c>
      <c r="C97" s="22" t="s">
        <v>240</v>
      </c>
      <c r="D97" s="5"/>
      <c r="E97" s="5">
        <f t="shared" ref="E97:E98" si="85">L97+S97+Z97+AG97</f>
        <v>0</v>
      </c>
      <c r="F97" s="5">
        <f t="shared" ref="F97:F98" si="86">K97+P97+U97+Z97</f>
        <v>0</v>
      </c>
      <c r="G97" s="5">
        <f t="shared" ref="G97:G98" si="87">L97+Q97+V97+AA97</f>
        <v>0</v>
      </c>
      <c r="H97" s="5">
        <f t="shared" ref="H97:H98" si="88">M97+R97+W97+AB97</f>
        <v>0</v>
      </c>
      <c r="I97" s="5">
        <f t="shared" ref="I97:I98" si="89">N97+S97+X97+AC97</f>
        <v>0</v>
      </c>
      <c r="J97" s="5">
        <v>0</v>
      </c>
      <c r="K97" s="5">
        <v>0</v>
      </c>
      <c r="L97" s="5">
        <v>0</v>
      </c>
      <c r="M97" s="5">
        <v>0</v>
      </c>
      <c r="N97" s="5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5">
        <v>0</v>
      </c>
      <c r="V97" s="9">
        <v>0</v>
      </c>
      <c r="W97" s="5">
        <v>0</v>
      </c>
      <c r="X97" s="5">
        <v>0</v>
      </c>
      <c r="Y97" s="5">
        <v>0</v>
      </c>
      <c r="Z97" s="5">
        <v>0</v>
      </c>
      <c r="AA97" s="5">
        <v>0</v>
      </c>
      <c r="AB97" s="5">
        <v>0</v>
      </c>
      <c r="AC97" s="5">
        <v>0</v>
      </c>
      <c r="AD97" s="5">
        <f t="shared" si="78"/>
        <v>0</v>
      </c>
      <c r="AE97" s="5">
        <f t="shared" si="78"/>
        <v>0</v>
      </c>
      <c r="AF97" s="5">
        <f t="shared" si="78"/>
        <v>0</v>
      </c>
      <c r="AG97" s="5">
        <f t="shared" si="78"/>
        <v>0</v>
      </c>
      <c r="AH97" s="5">
        <f t="shared" si="78"/>
        <v>0</v>
      </c>
      <c r="AI97" s="5">
        <v>0</v>
      </c>
      <c r="AJ97" s="5">
        <v>0</v>
      </c>
      <c r="AK97" s="5">
        <v>0</v>
      </c>
      <c r="AL97" s="5">
        <v>0</v>
      </c>
      <c r="AM97" s="5">
        <v>0</v>
      </c>
      <c r="AN97" s="5">
        <v>0</v>
      </c>
      <c r="AO97" s="5">
        <v>0</v>
      </c>
      <c r="AP97" s="5">
        <v>0</v>
      </c>
      <c r="AQ97" s="5">
        <v>0</v>
      </c>
      <c r="AR97" s="5">
        <v>0</v>
      </c>
      <c r="AS97" s="5">
        <v>0</v>
      </c>
      <c r="AT97" s="5">
        <v>0</v>
      </c>
      <c r="AU97" s="5">
        <v>0</v>
      </c>
      <c r="AV97" s="5">
        <v>0</v>
      </c>
      <c r="AW97" s="5">
        <v>0</v>
      </c>
      <c r="AX97" s="5">
        <v>0</v>
      </c>
      <c r="AY97" s="5">
        <v>0</v>
      </c>
      <c r="AZ97" s="5">
        <v>0</v>
      </c>
      <c r="BA97" s="5">
        <v>0</v>
      </c>
      <c r="BB97" s="5">
        <v>0</v>
      </c>
      <c r="BC97" s="5">
        <f t="shared" ref="BC97:BC98" si="90">AD97-J97-O97-T97</f>
        <v>0</v>
      </c>
      <c r="BD97" s="5">
        <f t="shared" ref="BD97:BD98" si="91">AE97-K97-P97-U97</f>
        <v>0</v>
      </c>
      <c r="BE97" s="5">
        <f t="shared" ref="BE97:BE98" si="92">AF97-L97-Q97-V97</f>
        <v>0</v>
      </c>
      <c r="BF97" s="5">
        <f t="shared" ref="BF97:BF98" si="93">AG97-M97-R97-W97</f>
        <v>0</v>
      </c>
      <c r="BG97" s="5">
        <f t="shared" ref="BG97:BG98" si="94">AH97-N97-S97-X97</f>
        <v>0</v>
      </c>
      <c r="BH97" s="17" t="s">
        <v>430</v>
      </c>
    </row>
    <row r="98" spans="1:60" ht="47.25" x14ac:dyDescent="0.25">
      <c r="A98" s="6" t="s">
        <v>501</v>
      </c>
      <c r="B98" s="23" t="s">
        <v>193</v>
      </c>
      <c r="C98" s="22" t="s">
        <v>194</v>
      </c>
      <c r="D98" s="5"/>
      <c r="E98" s="5">
        <f t="shared" si="85"/>
        <v>0</v>
      </c>
      <c r="F98" s="5">
        <f t="shared" si="86"/>
        <v>0</v>
      </c>
      <c r="G98" s="5">
        <f t="shared" si="87"/>
        <v>0</v>
      </c>
      <c r="H98" s="5">
        <f t="shared" si="88"/>
        <v>0</v>
      </c>
      <c r="I98" s="5">
        <f t="shared" si="89"/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9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f t="shared" si="78"/>
        <v>0</v>
      </c>
      <c r="AE98" s="5">
        <f t="shared" si="78"/>
        <v>0</v>
      </c>
      <c r="AF98" s="5">
        <f t="shared" si="78"/>
        <v>0</v>
      </c>
      <c r="AG98" s="5">
        <f t="shared" si="78"/>
        <v>0</v>
      </c>
      <c r="AH98" s="5">
        <f t="shared" si="78"/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f t="shared" si="90"/>
        <v>0</v>
      </c>
      <c r="BD98" s="5">
        <f t="shared" si="91"/>
        <v>0</v>
      </c>
      <c r="BE98" s="5">
        <f t="shared" si="92"/>
        <v>0</v>
      </c>
      <c r="BF98" s="5">
        <f t="shared" si="93"/>
        <v>0</v>
      </c>
      <c r="BG98" s="5">
        <f t="shared" si="94"/>
        <v>0</v>
      </c>
      <c r="BH98" s="17" t="s">
        <v>431</v>
      </c>
    </row>
    <row r="99" spans="1:60" ht="47.25" x14ac:dyDescent="0.25">
      <c r="A99" s="6" t="s">
        <v>502</v>
      </c>
      <c r="B99" s="19" t="s">
        <v>202</v>
      </c>
      <c r="C99" s="22" t="s">
        <v>203</v>
      </c>
      <c r="D99" s="5"/>
      <c r="E99" s="5" t="s">
        <v>85</v>
      </c>
      <c r="F99" s="5" t="s">
        <v>85</v>
      </c>
      <c r="G99" s="5" t="s">
        <v>85</v>
      </c>
      <c r="H99" s="5" t="s">
        <v>85</v>
      </c>
      <c r="I99" s="5" t="s">
        <v>85</v>
      </c>
      <c r="J99" s="5" t="s">
        <v>85</v>
      </c>
      <c r="K99" s="5" t="s">
        <v>85</v>
      </c>
      <c r="L99" s="5" t="s">
        <v>85</v>
      </c>
      <c r="M99" s="5" t="s">
        <v>85</v>
      </c>
      <c r="N99" s="5" t="s">
        <v>85</v>
      </c>
      <c r="O99" s="5" t="s">
        <v>85</v>
      </c>
      <c r="P99" s="5" t="s">
        <v>85</v>
      </c>
      <c r="Q99" s="5" t="s">
        <v>85</v>
      </c>
      <c r="R99" s="5" t="s">
        <v>85</v>
      </c>
      <c r="S99" s="5" t="s">
        <v>85</v>
      </c>
      <c r="T99" s="5" t="s">
        <v>85</v>
      </c>
      <c r="U99" s="5" t="s">
        <v>85</v>
      </c>
      <c r="V99" s="5" t="s">
        <v>85</v>
      </c>
      <c r="W99" s="5" t="s">
        <v>85</v>
      </c>
      <c r="X99" s="5" t="s">
        <v>85</v>
      </c>
      <c r="Y99" s="5" t="s">
        <v>85</v>
      </c>
      <c r="Z99" s="5" t="s">
        <v>85</v>
      </c>
      <c r="AA99" s="5" t="s">
        <v>85</v>
      </c>
      <c r="AB99" s="5" t="s">
        <v>85</v>
      </c>
      <c r="AC99" s="5" t="s">
        <v>85</v>
      </c>
      <c r="AD99" s="5">
        <f t="shared" ref="AD99:AD108" si="95">AI99+AN99+AS99+AX99</f>
        <v>0</v>
      </c>
      <c r="AE99" s="5">
        <f t="shared" ref="AE99:AE108" si="96">AJ99+AO99+AT99+AY99</f>
        <v>0</v>
      </c>
      <c r="AF99" s="5">
        <f t="shared" ref="AF99:AF108" si="97">AK99+AP99+AU99+AZ99</f>
        <v>0</v>
      </c>
      <c r="AG99" s="5">
        <f t="shared" ref="AG99:AG108" si="98">AL99+AQ99+AV99+BA99</f>
        <v>0</v>
      </c>
      <c r="AH99" s="5">
        <f t="shared" ref="AH99:AH108" si="99">AM99+AR99+AW99+BB99</f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 t="s">
        <v>85</v>
      </c>
      <c r="BD99" s="5" t="s">
        <v>85</v>
      </c>
      <c r="BE99" s="5" t="s">
        <v>85</v>
      </c>
      <c r="BF99" s="5" t="s">
        <v>85</v>
      </c>
      <c r="BG99" s="5" t="s">
        <v>85</v>
      </c>
      <c r="BH99" s="10" t="s">
        <v>432</v>
      </c>
    </row>
    <row r="100" spans="1:60" ht="47.25" x14ac:dyDescent="0.25">
      <c r="A100" s="6" t="s">
        <v>152</v>
      </c>
      <c r="B100" s="33" t="s">
        <v>324</v>
      </c>
      <c r="C100" s="22" t="s">
        <v>325</v>
      </c>
      <c r="D100" s="5"/>
      <c r="E100" s="5">
        <f t="shared" ref="E100:E108" si="100">L100+S100+Z100+AG100</f>
        <v>0</v>
      </c>
      <c r="F100" s="5">
        <f t="shared" ref="F100:F108" si="101">K100+P100+U100+Z100</f>
        <v>0</v>
      </c>
      <c r="G100" s="5">
        <f t="shared" ref="G100:G108" si="102">L100+Q100+V100+AA100</f>
        <v>0</v>
      </c>
      <c r="H100" s="5">
        <f t="shared" ref="H100:H108" si="103">M100+R100+W100+AB100</f>
        <v>0</v>
      </c>
      <c r="I100" s="5">
        <f t="shared" ref="I100:I108" si="104">N100+S100+X100+AC100</f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9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f t="shared" si="95"/>
        <v>0</v>
      </c>
      <c r="AE100" s="5">
        <f t="shared" si="96"/>
        <v>0</v>
      </c>
      <c r="AF100" s="5">
        <f t="shared" si="97"/>
        <v>0</v>
      </c>
      <c r="AG100" s="5">
        <f t="shared" si="98"/>
        <v>0</v>
      </c>
      <c r="AH100" s="5">
        <f t="shared" si="99"/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v>0</v>
      </c>
      <c r="AW100" s="5">
        <v>0</v>
      </c>
      <c r="AX100" s="5">
        <v>0</v>
      </c>
      <c r="AY100" s="5">
        <v>0</v>
      </c>
      <c r="AZ100" s="5">
        <v>0</v>
      </c>
      <c r="BA100" s="5">
        <v>0</v>
      </c>
      <c r="BB100" s="5">
        <v>0</v>
      </c>
      <c r="BC100" s="5">
        <f t="shared" ref="BC100:BC108" si="105">AD100-J100-O100-T100</f>
        <v>0</v>
      </c>
      <c r="BD100" s="5">
        <f t="shared" ref="BD100:BD108" si="106">AE100-K100-P100-U100</f>
        <v>0</v>
      </c>
      <c r="BE100" s="5">
        <f t="shared" ref="BE100:BE108" si="107">AF100-L100-Q100-V100</f>
        <v>0</v>
      </c>
      <c r="BF100" s="5">
        <f t="shared" ref="BF100:BF108" si="108">AG100-M100-R100-W100</f>
        <v>0</v>
      </c>
      <c r="BG100" s="5">
        <f t="shared" ref="BG100:BG108" si="109">AH100-N100-S100-X100</f>
        <v>0</v>
      </c>
      <c r="BH100" s="10" t="s">
        <v>433</v>
      </c>
    </row>
    <row r="101" spans="1:60" ht="47.25" x14ac:dyDescent="0.25">
      <c r="A101" s="6" t="s">
        <v>153</v>
      </c>
      <c r="B101" s="33" t="s">
        <v>326</v>
      </c>
      <c r="C101" s="22" t="s">
        <v>327</v>
      </c>
      <c r="D101" s="5"/>
      <c r="E101" s="5">
        <f t="shared" si="100"/>
        <v>0</v>
      </c>
      <c r="F101" s="5">
        <f t="shared" si="101"/>
        <v>0</v>
      </c>
      <c r="G101" s="5">
        <f t="shared" si="102"/>
        <v>0</v>
      </c>
      <c r="H101" s="5">
        <f t="shared" si="103"/>
        <v>0</v>
      </c>
      <c r="I101" s="5">
        <f t="shared" si="104"/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9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f t="shared" si="95"/>
        <v>0</v>
      </c>
      <c r="AE101" s="5">
        <f t="shared" si="96"/>
        <v>0</v>
      </c>
      <c r="AF101" s="5">
        <f t="shared" si="97"/>
        <v>0</v>
      </c>
      <c r="AG101" s="5">
        <f t="shared" si="98"/>
        <v>0</v>
      </c>
      <c r="AH101" s="5">
        <f t="shared" si="99"/>
        <v>0</v>
      </c>
      <c r="AI101" s="5">
        <v>0</v>
      </c>
      <c r="AJ101" s="5">
        <v>0</v>
      </c>
      <c r="AK101" s="5">
        <v>0</v>
      </c>
      <c r="AL101" s="5">
        <v>0</v>
      </c>
      <c r="AM101" s="5">
        <v>0</v>
      </c>
      <c r="AN101" s="5">
        <v>0</v>
      </c>
      <c r="AO101" s="5">
        <v>0</v>
      </c>
      <c r="AP101" s="5">
        <v>0</v>
      </c>
      <c r="AQ101" s="5">
        <v>0</v>
      </c>
      <c r="AR101" s="5">
        <v>0</v>
      </c>
      <c r="AS101" s="5">
        <v>0</v>
      </c>
      <c r="AT101" s="5">
        <v>0</v>
      </c>
      <c r="AU101" s="5">
        <v>0</v>
      </c>
      <c r="AV101" s="5">
        <v>0</v>
      </c>
      <c r="AW101" s="5">
        <v>0</v>
      </c>
      <c r="AX101" s="5">
        <v>0</v>
      </c>
      <c r="AY101" s="5">
        <v>0</v>
      </c>
      <c r="AZ101" s="5">
        <v>0</v>
      </c>
      <c r="BA101" s="5">
        <v>0</v>
      </c>
      <c r="BB101" s="5">
        <v>0</v>
      </c>
      <c r="BC101" s="5">
        <f t="shared" si="105"/>
        <v>0</v>
      </c>
      <c r="BD101" s="5">
        <f t="shared" si="106"/>
        <v>0</v>
      </c>
      <c r="BE101" s="5">
        <f t="shared" si="107"/>
        <v>0</v>
      </c>
      <c r="BF101" s="5">
        <f t="shared" si="108"/>
        <v>0</v>
      </c>
      <c r="BG101" s="5">
        <f t="shared" si="109"/>
        <v>0</v>
      </c>
      <c r="BH101" s="17" t="s">
        <v>434</v>
      </c>
    </row>
    <row r="102" spans="1:60" ht="47.25" x14ac:dyDescent="0.25">
      <c r="A102" s="6" t="s">
        <v>503</v>
      </c>
      <c r="B102" s="33" t="s">
        <v>328</v>
      </c>
      <c r="C102" s="22" t="s">
        <v>329</v>
      </c>
      <c r="D102" s="5"/>
      <c r="E102" s="5">
        <f t="shared" si="100"/>
        <v>0</v>
      </c>
      <c r="F102" s="5">
        <f t="shared" si="101"/>
        <v>0</v>
      </c>
      <c r="G102" s="5">
        <f t="shared" si="102"/>
        <v>0</v>
      </c>
      <c r="H102" s="5">
        <f t="shared" si="103"/>
        <v>0</v>
      </c>
      <c r="I102" s="5">
        <f t="shared" si="104"/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9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5">
        <v>0</v>
      </c>
      <c r="AD102" s="5">
        <f t="shared" si="95"/>
        <v>0</v>
      </c>
      <c r="AE102" s="5">
        <f t="shared" si="96"/>
        <v>0</v>
      </c>
      <c r="AF102" s="5">
        <f t="shared" si="97"/>
        <v>0</v>
      </c>
      <c r="AG102" s="5">
        <f t="shared" si="98"/>
        <v>0</v>
      </c>
      <c r="AH102" s="5">
        <f t="shared" si="99"/>
        <v>0</v>
      </c>
      <c r="AI102" s="5">
        <v>0</v>
      </c>
      <c r="AJ102" s="5">
        <v>0</v>
      </c>
      <c r="AK102" s="5">
        <v>0</v>
      </c>
      <c r="AL102" s="5">
        <v>0</v>
      </c>
      <c r="AM102" s="5">
        <v>0</v>
      </c>
      <c r="AN102" s="5">
        <v>0</v>
      </c>
      <c r="AO102" s="5">
        <v>0</v>
      </c>
      <c r="AP102" s="5">
        <v>0</v>
      </c>
      <c r="AQ102" s="5">
        <v>0</v>
      </c>
      <c r="AR102" s="5">
        <v>0</v>
      </c>
      <c r="AS102" s="5">
        <v>0</v>
      </c>
      <c r="AT102" s="5">
        <v>0</v>
      </c>
      <c r="AU102" s="5">
        <v>0</v>
      </c>
      <c r="AV102" s="5">
        <v>0</v>
      </c>
      <c r="AW102" s="5">
        <v>0</v>
      </c>
      <c r="AX102" s="5">
        <v>0</v>
      </c>
      <c r="AY102" s="5">
        <v>0</v>
      </c>
      <c r="AZ102" s="5">
        <v>0</v>
      </c>
      <c r="BA102" s="5">
        <v>0</v>
      </c>
      <c r="BB102" s="5">
        <v>0</v>
      </c>
      <c r="BC102" s="5">
        <f t="shared" si="105"/>
        <v>0</v>
      </c>
      <c r="BD102" s="5">
        <f t="shared" si="106"/>
        <v>0</v>
      </c>
      <c r="BE102" s="5">
        <f t="shared" si="107"/>
        <v>0</v>
      </c>
      <c r="BF102" s="5">
        <f t="shared" si="108"/>
        <v>0</v>
      </c>
      <c r="BG102" s="5">
        <f t="shared" si="109"/>
        <v>0</v>
      </c>
      <c r="BH102" s="10" t="s">
        <v>435</v>
      </c>
    </row>
    <row r="103" spans="1:60" ht="31.5" x14ac:dyDescent="0.25">
      <c r="A103" s="6" t="s">
        <v>504</v>
      </c>
      <c r="B103" s="34" t="s">
        <v>330</v>
      </c>
      <c r="C103" s="22" t="s">
        <v>331</v>
      </c>
      <c r="D103" s="5"/>
      <c r="E103" s="5">
        <f t="shared" si="100"/>
        <v>0</v>
      </c>
      <c r="F103" s="5">
        <f t="shared" si="101"/>
        <v>0</v>
      </c>
      <c r="G103" s="5">
        <f t="shared" si="102"/>
        <v>0</v>
      </c>
      <c r="H103" s="5">
        <f t="shared" si="103"/>
        <v>0</v>
      </c>
      <c r="I103" s="5">
        <f t="shared" si="104"/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9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f t="shared" si="95"/>
        <v>0</v>
      </c>
      <c r="AE103" s="5">
        <f t="shared" si="96"/>
        <v>0</v>
      </c>
      <c r="AF103" s="5">
        <f t="shared" si="97"/>
        <v>0</v>
      </c>
      <c r="AG103" s="5">
        <f t="shared" si="98"/>
        <v>0</v>
      </c>
      <c r="AH103" s="5">
        <f t="shared" si="99"/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f t="shared" si="105"/>
        <v>0</v>
      </c>
      <c r="BD103" s="5">
        <f t="shared" si="106"/>
        <v>0</v>
      </c>
      <c r="BE103" s="5">
        <f t="shared" si="107"/>
        <v>0</v>
      </c>
      <c r="BF103" s="5">
        <f t="shared" si="108"/>
        <v>0</v>
      </c>
      <c r="BG103" s="5">
        <f t="shared" si="109"/>
        <v>0</v>
      </c>
      <c r="BH103" s="10" t="s">
        <v>436</v>
      </c>
    </row>
    <row r="104" spans="1:60" ht="47.25" x14ac:dyDescent="0.25">
      <c r="A104" s="6" t="s">
        <v>505</v>
      </c>
      <c r="B104" s="35" t="s">
        <v>332</v>
      </c>
      <c r="C104" s="35" t="s">
        <v>333</v>
      </c>
      <c r="D104" s="5"/>
      <c r="E104" s="5" t="s">
        <v>85</v>
      </c>
      <c r="F104" s="5" t="s">
        <v>85</v>
      </c>
      <c r="G104" s="5" t="s">
        <v>85</v>
      </c>
      <c r="H104" s="5" t="s">
        <v>85</v>
      </c>
      <c r="I104" s="5" t="s">
        <v>85</v>
      </c>
      <c r="J104" s="5" t="s">
        <v>85</v>
      </c>
      <c r="K104" s="5" t="s">
        <v>85</v>
      </c>
      <c r="L104" s="5" t="s">
        <v>85</v>
      </c>
      <c r="M104" s="5" t="s">
        <v>85</v>
      </c>
      <c r="N104" s="5" t="s">
        <v>85</v>
      </c>
      <c r="O104" s="5" t="s">
        <v>85</v>
      </c>
      <c r="P104" s="5" t="s">
        <v>85</v>
      </c>
      <c r="Q104" s="5" t="s">
        <v>85</v>
      </c>
      <c r="R104" s="5" t="s">
        <v>85</v>
      </c>
      <c r="S104" s="5" t="s">
        <v>85</v>
      </c>
      <c r="T104" s="5" t="s">
        <v>85</v>
      </c>
      <c r="U104" s="5" t="s">
        <v>85</v>
      </c>
      <c r="V104" s="5" t="s">
        <v>85</v>
      </c>
      <c r="W104" s="5" t="s">
        <v>85</v>
      </c>
      <c r="X104" s="5" t="s">
        <v>85</v>
      </c>
      <c r="Y104" s="5" t="s">
        <v>85</v>
      </c>
      <c r="Z104" s="5" t="s">
        <v>85</v>
      </c>
      <c r="AA104" s="5" t="s">
        <v>85</v>
      </c>
      <c r="AB104" s="5" t="s">
        <v>85</v>
      </c>
      <c r="AC104" s="5" t="s">
        <v>85</v>
      </c>
      <c r="AD104" s="5">
        <f t="shared" si="95"/>
        <v>0</v>
      </c>
      <c r="AE104" s="5">
        <f t="shared" si="96"/>
        <v>0</v>
      </c>
      <c r="AF104" s="5">
        <f t="shared" si="97"/>
        <v>0</v>
      </c>
      <c r="AG104" s="5">
        <f t="shared" si="98"/>
        <v>0</v>
      </c>
      <c r="AH104" s="5">
        <f t="shared" si="99"/>
        <v>0</v>
      </c>
      <c r="AI104" s="5">
        <v>0</v>
      </c>
      <c r="AJ104" s="5">
        <v>0</v>
      </c>
      <c r="AK104" s="5">
        <v>0</v>
      </c>
      <c r="AL104" s="5">
        <v>0</v>
      </c>
      <c r="AM104" s="5">
        <v>0</v>
      </c>
      <c r="AN104" s="5">
        <v>0</v>
      </c>
      <c r="AO104" s="5">
        <v>0</v>
      </c>
      <c r="AP104" s="5">
        <v>0</v>
      </c>
      <c r="AQ104" s="5">
        <v>0</v>
      </c>
      <c r="AR104" s="5">
        <v>0</v>
      </c>
      <c r="AS104" s="5">
        <v>0</v>
      </c>
      <c r="AT104" s="5">
        <v>0</v>
      </c>
      <c r="AU104" s="5">
        <v>0</v>
      </c>
      <c r="AV104" s="5">
        <v>0</v>
      </c>
      <c r="AW104" s="5">
        <v>0</v>
      </c>
      <c r="AX104" s="5">
        <v>0</v>
      </c>
      <c r="AY104" s="5">
        <v>0</v>
      </c>
      <c r="AZ104" s="5">
        <v>0</v>
      </c>
      <c r="BA104" s="5">
        <v>0</v>
      </c>
      <c r="BB104" s="5">
        <v>0</v>
      </c>
      <c r="BC104" s="5" t="s">
        <v>85</v>
      </c>
      <c r="BD104" s="5" t="s">
        <v>85</v>
      </c>
      <c r="BE104" s="5" t="s">
        <v>85</v>
      </c>
      <c r="BF104" s="5" t="s">
        <v>85</v>
      </c>
      <c r="BG104" s="5" t="s">
        <v>85</v>
      </c>
      <c r="BH104" s="10" t="s">
        <v>437</v>
      </c>
    </row>
    <row r="105" spans="1:60" ht="47.25" x14ac:dyDescent="0.25">
      <c r="A105" s="6" t="s">
        <v>154</v>
      </c>
      <c r="B105" s="35" t="s">
        <v>334</v>
      </c>
      <c r="C105" s="36" t="s">
        <v>335</v>
      </c>
      <c r="D105" s="5"/>
      <c r="E105" s="5">
        <f t="shared" si="100"/>
        <v>0</v>
      </c>
      <c r="F105" s="5">
        <f t="shared" si="101"/>
        <v>0</v>
      </c>
      <c r="G105" s="5">
        <f t="shared" si="102"/>
        <v>0</v>
      </c>
      <c r="H105" s="5">
        <f t="shared" si="103"/>
        <v>0</v>
      </c>
      <c r="I105" s="5">
        <f t="shared" si="104"/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5">
        <v>0</v>
      </c>
      <c r="V105" s="9">
        <v>0</v>
      </c>
      <c r="W105" s="5">
        <v>0</v>
      </c>
      <c r="X105" s="5">
        <v>0</v>
      </c>
      <c r="Y105" s="5">
        <v>0</v>
      </c>
      <c r="Z105" s="5">
        <v>0</v>
      </c>
      <c r="AA105" s="5">
        <v>0</v>
      </c>
      <c r="AB105" s="5">
        <v>0</v>
      </c>
      <c r="AC105" s="5">
        <v>0</v>
      </c>
      <c r="AD105" s="5">
        <f t="shared" si="95"/>
        <v>0</v>
      </c>
      <c r="AE105" s="5">
        <f t="shared" si="96"/>
        <v>0</v>
      </c>
      <c r="AF105" s="5">
        <f t="shared" si="97"/>
        <v>0</v>
      </c>
      <c r="AG105" s="5">
        <f t="shared" si="98"/>
        <v>0</v>
      </c>
      <c r="AH105" s="5">
        <f t="shared" si="99"/>
        <v>0</v>
      </c>
      <c r="AI105" s="5">
        <v>0</v>
      </c>
      <c r="AJ105" s="5">
        <v>0</v>
      </c>
      <c r="AK105" s="5">
        <v>0</v>
      </c>
      <c r="AL105" s="5">
        <v>0</v>
      </c>
      <c r="AM105" s="5">
        <v>0</v>
      </c>
      <c r="AN105" s="5">
        <v>0</v>
      </c>
      <c r="AO105" s="5">
        <v>0</v>
      </c>
      <c r="AP105" s="5">
        <v>0</v>
      </c>
      <c r="AQ105" s="5">
        <v>0</v>
      </c>
      <c r="AR105" s="5">
        <v>0</v>
      </c>
      <c r="AS105" s="5">
        <v>0</v>
      </c>
      <c r="AT105" s="5">
        <v>0</v>
      </c>
      <c r="AU105" s="5">
        <v>0</v>
      </c>
      <c r="AV105" s="5">
        <v>0</v>
      </c>
      <c r="AW105" s="5">
        <v>0</v>
      </c>
      <c r="AX105" s="5">
        <v>0</v>
      </c>
      <c r="AY105" s="5">
        <v>0</v>
      </c>
      <c r="AZ105" s="5">
        <v>0</v>
      </c>
      <c r="BA105" s="5">
        <v>0</v>
      </c>
      <c r="BB105" s="5">
        <v>0</v>
      </c>
      <c r="BC105" s="5">
        <f t="shared" si="105"/>
        <v>0</v>
      </c>
      <c r="BD105" s="5">
        <f t="shared" si="106"/>
        <v>0</v>
      </c>
      <c r="BE105" s="5">
        <f t="shared" si="107"/>
        <v>0</v>
      </c>
      <c r="BF105" s="5">
        <f t="shared" si="108"/>
        <v>0</v>
      </c>
      <c r="BG105" s="5">
        <f t="shared" si="109"/>
        <v>0</v>
      </c>
      <c r="BH105" s="17" t="s">
        <v>344</v>
      </c>
    </row>
    <row r="106" spans="1:60" ht="31.5" x14ac:dyDescent="0.25">
      <c r="A106" s="6" t="s">
        <v>155</v>
      </c>
      <c r="B106" s="37" t="s">
        <v>336</v>
      </c>
      <c r="C106" s="22" t="s">
        <v>337</v>
      </c>
      <c r="D106" s="5"/>
      <c r="E106" s="5">
        <f t="shared" si="100"/>
        <v>0</v>
      </c>
      <c r="F106" s="5">
        <f t="shared" si="101"/>
        <v>0</v>
      </c>
      <c r="G106" s="5">
        <f t="shared" si="102"/>
        <v>0</v>
      </c>
      <c r="H106" s="5">
        <f t="shared" si="103"/>
        <v>0</v>
      </c>
      <c r="I106" s="5">
        <f t="shared" si="104"/>
        <v>0</v>
      </c>
      <c r="J106" s="5">
        <v>0</v>
      </c>
      <c r="K106" s="5">
        <v>0</v>
      </c>
      <c r="L106" s="5">
        <v>0</v>
      </c>
      <c r="M106" s="5">
        <v>0</v>
      </c>
      <c r="N106" s="5">
        <v>0</v>
      </c>
      <c r="O106" s="5">
        <v>0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v>0</v>
      </c>
      <c r="V106" s="9">
        <v>0</v>
      </c>
      <c r="W106" s="5">
        <v>0</v>
      </c>
      <c r="X106" s="5">
        <v>0</v>
      </c>
      <c r="Y106" s="5">
        <v>0</v>
      </c>
      <c r="Z106" s="5">
        <v>0</v>
      </c>
      <c r="AA106" s="5">
        <v>0</v>
      </c>
      <c r="AB106" s="5">
        <v>0</v>
      </c>
      <c r="AC106" s="5">
        <v>0</v>
      </c>
      <c r="AD106" s="5">
        <f t="shared" si="95"/>
        <v>0</v>
      </c>
      <c r="AE106" s="5">
        <f t="shared" si="96"/>
        <v>0</v>
      </c>
      <c r="AF106" s="5">
        <f t="shared" si="97"/>
        <v>0</v>
      </c>
      <c r="AG106" s="5">
        <f t="shared" si="98"/>
        <v>0</v>
      </c>
      <c r="AH106" s="5">
        <f t="shared" si="99"/>
        <v>0</v>
      </c>
      <c r="AI106" s="5">
        <v>0</v>
      </c>
      <c r="AJ106" s="5">
        <v>0</v>
      </c>
      <c r="AK106" s="5">
        <v>0</v>
      </c>
      <c r="AL106" s="5">
        <v>0</v>
      </c>
      <c r="AM106" s="5">
        <v>0</v>
      </c>
      <c r="AN106" s="5">
        <v>0</v>
      </c>
      <c r="AO106" s="5">
        <v>0</v>
      </c>
      <c r="AP106" s="5">
        <v>0</v>
      </c>
      <c r="AQ106" s="5">
        <v>0</v>
      </c>
      <c r="AR106" s="5">
        <v>0</v>
      </c>
      <c r="AS106" s="5">
        <v>0</v>
      </c>
      <c r="AT106" s="5">
        <v>0</v>
      </c>
      <c r="AU106" s="5">
        <v>0</v>
      </c>
      <c r="AV106" s="5">
        <v>0</v>
      </c>
      <c r="AW106" s="5">
        <v>0</v>
      </c>
      <c r="AX106" s="5">
        <v>0</v>
      </c>
      <c r="AY106" s="5">
        <v>0</v>
      </c>
      <c r="AZ106" s="5">
        <v>0</v>
      </c>
      <c r="BA106" s="5">
        <v>0</v>
      </c>
      <c r="BB106" s="5">
        <v>0</v>
      </c>
      <c r="BC106" s="5">
        <f t="shared" si="105"/>
        <v>0</v>
      </c>
      <c r="BD106" s="5">
        <f t="shared" si="106"/>
        <v>0</v>
      </c>
      <c r="BE106" s="5">
        <f t="shared" si="107"/>
        <v>0</v>
      </c>
      <c r="BF106" s="5">
        <f t="shared" si="108"/>
        <v>0</v>
      </c>
      <c r="BG106" s="5">
        <f t="shared" si="109"/>
        <v>0</v>
      </c>
      <c r="BH106" s="17" t="s">
        <v>395</v>
      </c>
    </row>
    <row r="107" spans="1:60" ht="31.5" x14ac:dyDescent="0.25">
      <c r="A107" s="6" t="s">
        <v>195</v>
      </c>
      <c r="B107" s="38" t="s">
        <v>338</v>
      </c>
      <c r="C107" s="38" t="s">
        <v>339</v>
      </c>
      <c r="D107" s="5"/>
      <c r="E107" s="5">
        <f t="shared" si="100"/>
        <v>0</v>
      </c>
      <c r="F107" s="5">
        <f t="shared" si="101"/>
        <v>0</v>
      </c>
      <c r="G107" s="5">
        <f t="shared" si="102"/>
        <v>0</v>
      </c>
      <c r="H107" s="5">
        <f t="shared" si="103"/>
        <v>0</v>
      </c>
      <c r="I107" s="5">
        <f t="shared" si="104"/>
        <v>0</v>
      </c>
      <c r="J107" s="5">
        <v>0</v>
      </c>
      <c r="K107" s="5">
        <v>0</v>
      </c>
      <c r="L107" s="5">
        <v>0</v>
      </c>
      <c r="M107" s="5">
        <v>0</v>
      </c>
      <c r="N107" s="5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5">
        <v>0</v>
      </c>
      <c r="V107" s="9">
        <v>0</v>
      </c>
      <c r="W107" s="5">
        <v>0</v>
      </c>
      <c r="X107" s="5">
        <v>0</v>
      </c>
      <c r="Y107" s="5">
        <v>0</v>
      </c>
      <c r="Z107" s="5">
        <v>0</v>
      </c>
      <c r="AA107" s="5">
        <v>0</v>
      </c>
      <c r="AB107" s="5">
        <v>0</v>
      </c>
      <c r="AC107" s="5">
        <v>0</v>
      </c>
      <c r="AD107" s="5">
        <f t="shared" si="95"/>
        <v>0</v>
      </c>
      <c r="AE107" s="5">
        <f t="shared" si="96"/>
        <v>0</v>
      </c>
      <c r="AF107" s="5">
        <f t="shared" si="97"/>
        <v>0</v>
      </c>
      <c r="AG107" s="5">
        <f t="shared" si="98"/>
        <v>0</v>
      </c>
      <c r="AH107" s="5">
        <f t="shared" si="99"/>
        <v>0</v>
      </c>
      <c r="AI107" s="5">
        <v>0</v>
      </c>
      <c r="AJ107" s="5">
        <v>0</v>
      </c>
      <c r="AK107" s="5">
        <v>0</v>
      </c>
      <c r="AL107" s="5">
        <v>0</v>
      </c>
      <c r="AM107" s="5">
        <v>0</v>
      </c>
      <c r="AN107" s="5">
        <v>0</v>
      </c>
      <c r="AO107" s="5">
        <v>0</v>
      </c>
      <c r="AP107" s="5">
        <v>0</v>
      </c>
      <c r="AQ107" s="5">
        <v>0</v>
      </c>
      <c r="AR107" s="5">
        <v>0</v>
      </c>
      <c r="AS107" s="5">
        <v>0</v>
      </c>
      <c r="AT107" s="5">
        <v>0</v>
      </c>
      <c r="AU107" s="5">
        <v>0</v>
      </c>
      <c r="AV107" s="5">
        <v>0</v>
      </c>
      <c r="AW107" s="5">
        <v>0</v>
      </c>
      <c r="AX107" s="5">
        <v>0</v>
      </c>
      <c r="AY107" s="5">
        <v>0</v>
      </c>
      <c r="AZ107" s="5">
        <v>0</v>
      </c>
      <c r="BA107" s="5">
        <v>0</v>
      </c>
      <c r="BB107" s="5">
        <v>0</v>
      </c>
      <c r="BC107" s="5">
        <f t="shared" si="105"/>
        <v>0</v>
      </c>
      <c r="BD107" s="5">
        <f t="shared" si="106"/>
        <v>0</v>
      </c>
      <c r="BE107" s="5">
        <f t="shared" si="107"/>
        <v>0</v>
      </c>
      <c r="BF107" s="5">
        <f t="shared" si="108"/>
        <v>0</v>
      </c>
      <c r="BG107" s="5">
        <f t="shared" si="109"/>
        <v>0</v>
      </c>
      <c r="BH107" s="17" t="s">
        <v>438</v>
      </c>
    </row>
    <row r="108" spans="1:60" ht="63" x14ac:dyDescent="0.25">
      <c r="A108" s="6" t="s">
        <v>156</v>
      </c>
      <c r="B108" s="38" t="s">
        <v>340</v>
      </c>
      <c r="C108" s="38" t="s">
        <v>341</v>
      </c>
      <c r="D108" s="5"/>
      <c r="E108" s="5">
        <f t="shared" si="100"/>
        <v>0</v>
      </c>
      <c r="F108" s="5">
        <f t="shared" si="101"/>
        <v>0</v>
      </c>
      <c r="G108" s="5">
        <f t="shared" si="102"/>
        <v>0</v>
      </c>
      <c r="H108" s="5">
        <f t="shared" si="103"/>
        <v>0</v>
      </c>
      <c r="I108" s="5">
        <f t="shared" si="104"/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9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f t="shared" si="95"/>
        <v>0</v>
      </c>
      <c r="AE108" s="5">
        <f t="shared" si="96"/>
        <v>0</v>
      </c>
      <c r="AF108" s="5">
        <f t="shared" si="97"/>
        <v>0</v>
      </c>
      <c r="AG108" s="5">
        <f t="shared" si="98"/>
        <v>0</v>
      </c>
      <c r="AH108" s="5">
        <f t="shared" si="99"/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  <c r="AW108" s="5">
        <v>0</v>
      </c>
      <c r="AX108" s="5">
        <v>0</v>
      </c>
      <c r="AY108" s="5">
        <v>0</v>
      </c>
      <c r="AZ108" s="5">
        <v>0</v>
      </c>
      <c r="BA108" s="5">
        <v>0</v>
      </c>
      <c r="BB108" s="5">
        <v>0</v>
      </c>
      <c r="BC108" s="5">
        <f t="shared" si="105"/>
        <v>0</v>
      </c>
      <c r="BD108" s="5">
        <f t="shared" si="106"/>
        <v>0</v>
      </c>
      <c r="BE108" s="5">
        <f t="shared" si="107"/>
        <v>0</v>
      </c>
      <c r="BF108" s="5">
        <f t="shared" si="108"/>
        <v>0</v>
      </c>
      <c r="BG108" s="5">
        <f t="shared" si="109"/>
        <v>0</v>
      </c>
      <c r="BH108" s="17" t="s">
        <v>439</v>
      </c>
    </row>
    <row r="109" spans="1:60" ht="31.5" x14ac:dyDescent="0.25">
      <c r="A109" s="6" t="s">
        <v>506</v>
      </c>
      <c r="B109" s="17" t="s">
        <v>374</v>
      </c>
      <c r="C109" s="6" t="s">
        <v>375</v>
      </c>
      <c r="D109" s="5"/>
      <c r="E109" s="5" t="s">
        <v>85</v>
      </c>
      <c r="F109" s="5" t="s">
        <v>85</v>
      </c>
      <c r="G109" s="5" t="s">
        <v>85</v>
      </c>
      <c r="H109" s="5" t="s">
        <v>85</v>
      </c>
      <c r="I109" s="5" t="s">
        <v>85</v>
      </c>
      <c r="J109" s="5" t="s">
        <v>85</v>
      </c>
      <c r="K109" s="5" t="s">
        <v>85</v>
      </c>
      <c r="L109" s="5" t="s">
        <v>85</v>
      </c>
      <c r="M109" s="5" t="s">
        <v>85</v>
      </c>
      <c r="N109" s="5" t="s">
        <v>85</v>
      </c>
      <c r="O109" s="5" t="s">
        <v>85</v>
      </c>
      <c r="P109" s="5" t="s">
        <v>85</v>
      </c>
      <c r="Q109" s="5" t="s">
        <v>85</v>
      </c>
      <c r="R109" s="5" t="s">
        <v>85</v>
      </c>
      <c r="S109" s="5" t="s">
        <v>85</v>
      </c>
      <c r="T109" s="5" t="s">
        <v>85</v>
      </c>
      <c r="U109" s="5" t="s">
        <v>85</v>
      </c>
      <c r="V109" s="5" t="s">
        <v>85</v>
      </c>
      <c r="W109" s="5" t="s">
        <v>85</v>
      </c>
      <c r="X109" s="5" t="s">
        <v>85</v>
      </c>
      <c r="Y109" s="5" t="s">
        <v>85</v>
      </c>
      <c r="Z109" s="5" t="s">
        <v>85</v>
      </c>
      <c r="AA109" s="5" t="s">
        <v>85</v>
      </c>
      <c r="AB109" s="5" t="s">
        <v>85</v>
      </c>
      <c r="AC109" s="5" t="s">
        <v>85</v>
      </c>
      <c r="AD109" s="5">
        <f t="shared" ref="AD109" si="110">AI109+AN109+AS109+AX109</f>
        <v>0</v>
      </c>
      <c r="AE109" s="5">
        <f t="shared" ref="AE109" si="111">AJ109+AO109+AT109+AY109</f>
        <v>0</v>
      </c>
      <c r="AF109" s="5">
        <f t="shared" ref="AF109" si="112">AK109+AP109+AU109+AZ109</f>
        <v>0</v>
      </c>
      <c r="AG109" s="5">
        <f t="shared" ref="AG109" si="113">AL109+AQ109+AV109+BA109</f>
        <v>0</v>
      </c>
      <c r="AH109" s="5">
        <f t="shared" ref="AH109" si="114">AM109+AR109+AW109+BB109</f>
        <v>0</v>
      </c>
      <c r="AI109" s="5">
        <v>0</v>
      </c>
      <c r="AJ109" s="5">
        <v>0</v>
      </c>
      <c r="AK109" s="5">
        <v>0</v>
      </c>
      <c r="AL109" s="5">
        <v>0</v>
      </c>
      <c r="AM109" s="5">
        <v>0</v>
      </c>
      <c r="AN109" s="5">
        <v>0</v>
      </c>
      <c r="AO109" s="5">
        <v>0</v>
      </c>
      <c r="AP109" s="5">
        <v>0</v>
      </c>
      <c r="AQ109" s="5">
        <v>0</v>
      </c>
      <c r="AR109" s="5">
        <v>0</v>
      </c>
      <c r="AS109" s="5">
        <v>0</v>
      </c>
      <c r="AT109" s="5">
        <v>0</v>
      </c>
      <c r="AU109" s="5">
        <v>0</v>
      </c>
      <c r="AV109" s="5">
        <v>0</v>
      </c>
      <c r="AW109" s="5">
        <v>0</v>
      </c>
      <c r="AX109" s="5">
        <v>0</v>
      </c>
      <c r="AY109" s="5">
        <v>0</v>
      </c>
      <c r="AZ109" s="5">
        <v>0</v>
      </c>
      <c r="BA109" s="5">
        <v>0</v>
      </c>
      <c r="BB109" s="5">
        <v>0</v>
      </c>
      <c r="BC109" s="5" t="s">
        <v>85</v>
      </c>
      <c r="BD109" s="5" t="s">
        <v>85</v>
      </c>
      <c r="BE109" s="5" t="s">
        <v>85</v>
      </c>
      <c r="BF109" s="5" t="s">
        <v>85</v>
      </c>
      <c r="BG109" s="5" t="s">
        <v>85</v>
      </c>
      <c r="BH109" s="17" t="s">
        <v>440</v>
      </c>
    </row>
    <row r="110" spans="1:60" ht="31.5" x14ac:dyDescent="0.25">
      <c r="A110" s="6" t="s">
        <v>157</v>
      </c>
      <c r="B110" s="17" t="s">
        <v>302</v>
      </c>
      <c r="C110" s="32" t="s">
        <v>303</v>
      </c>
      <c r="D110" s="5"/>
      <c r="E110" s="5">
        <f t="shared" ref="E110:E125" si="115">L110+S110+Z110+AG110</f>
        <v>0</v>
      </c>
      <c r="F110" s="5">
        <f t="shared" ref="F110:F125" si="116">K110+P110+U110+Z110</f>
        <v>0</v>
      </c>
      <c r="G110" s="5">
        <f t="shared" ref="G110:G125" si="117">L110+Q110+V110+AA110</f>
        <v>0</v>
      </c>
      <c r="H110" s="5">
        <f t="shared" ref="H110:H125" si="118">M110+R110+W110+AB110</f>
        <v>0</v>
      </c>
      <c r="I110" s="5">
        <f t="shared" ref="I110:I125" si="119">N110+S110+X110+AC110</f>
        <v>0</v>
      </c>
      <c r="J110" s="5">
        <v>0</v>
      </c>
      <c r="K110" s="5">
        <v>0</v>
      </c>
      <c r="L110" s="5">
        <v>0</v>
      </c>
      <c r="M110" s="5">
        <v>0</v>
      </c>
      <c r="N110" s="5">
        <v>0</v>
      </c>
      <c r="O110" s="5">
        <v>0</v>
      </c>
      <c r="P110" s="5">
        <v>0</v>
      </c>
      <c r="Q110" s="5">
        <v>0</v>
      </c>
      <c r="R110" s="5">
        <v>0</v>
      </c>
      <c r="S110" s="5">
        <v>0</v>
      </c>
      <c r="T110" s="5">
        <v>0</v>
      </c>
      <c r="U110" s="5">
        <v>0</v>
      </c>
      <c r="V110" s="9">
        <v>0</v>
      </c>
      <c r="W110" s="5">
        <v>0</v>
      </c>
      <c r="X110" s="5">
        <v>0</v>
      </c>
      <c r="Y110" s="5">
        <v>0</v>
      </c>
      <c r="Z110" s="5">
        <v>0</v>
      </c>
      <c r="AA110" s="5">
        <v>0</v>
      </c>
      <c r="AB110" s="5">
        <v>0</v>
      </c>
      <c r="AC110" s="5">
        <v>0</v>
      </c>
      <c r="AD110" s="5">
        <f t="shared" si="78"/>
        <v>0</v>
      </c>
      <c r="AE110" s="5">
        <f t="shared" si="78"/>
        <v>0</v>
      </c>
      <c r="AF110" s="5">
        <f t="shared" si="78"/>
        <v>0</v>
      </c>
      <c r="AG110" s="5">
        <f t="shared" si="78"/>
        <v>0</v>
      </c>
      <c r="AH110" s="5">
        <f t="shared" si="78"/>
        <v>0</v>
      </c>
      <c r="AI110" s="5">
        <v>0</v>
      </c>
      <c r="AJ110" s="5">
        <v>0</v>
      </c>
      <c r="AK110" s="5">
        <v>0</v>
      </c>
      <c r="AL110" s="5">
        <v>0</v>
      </c>
      <c r="AM110" s="5">
        <v>0</v>
      </c>
      <c r="AN110" s="5">
        <v>0</v>
      </c>
      <c r="AO110" s="5">
        <v>0</v>
      </c>
      <c r="AP110" s="5">
        <v>0</v>
      </c>
      <c r="AQ110" s="5">
        <v>0</v>
      </c>
      <c r="AR110" s="5">
        <v>0</v>
      </c>
      <c r="AS110" s="5">
        <v>0</v>
      </c>
      <c r="AT110" s="5">
        <v>0</v>
      </c>
      <c r="AU110" s="5">
        <v>0</v>
      </c>
      <c r="AV110" s="5">
        <v>0</v>
      </c>
      <c r="AW110" s="5">
        <v>0</v>
      </c>
      <c r="AX110" s="5">
        <v>0</v>
      </c>
      <c r="AY110" s="5">
        <v>0</v>
      </c>
      <c r="AZ110" s="5">
        <v>0</v>
      </c>
      <c r="BA110" s="5">
        <v>0</v>
      </c>
      <c r="BB110" s="5">
        <v>0</v>
      </c>
      <c r="BC110" s="5">
        <f t="shared" ref="BC110:BC125" si="120">AD110-J110-O110-T110</f>
        <v>0</v>
      </c>
      <c r="BD110" s="5">
        <f t="shared" ref="BD110:BD125" si="121">AE110-K110-P110-U110</f>
        <v>0</v>
      </c>
      <c r="BE110" s="5">
        <f t="shared" ref="BE110:BE125" si="122">AF110-L110-Q110-V110</f>
        <v>0</v>
      </c>
      <c r="BF110" s="5">
        <f t="shared" ref="BF110:BF125" si="123">AG110-M110-R110-W110</f>
        <v>0</v>
      </c>
      <c r="BG110" s="5">
        <f t="shared" ref="BG110:BG125" si="124">AH110-N110-S110-X110</f>
        <v>0</v>
      </c>
      <c r="BH110" s="17" t="s">
        <v>441</v>
      </c>
    </row>
    <row r="111" spans="1:60" ht="78.75" x14ac:dyDescent="0.25">
      <c r="A111" s="6" t="s">
        <v>158</v>
      </c>
      <c r="B111" s="17" t="s">
        <v>304</v>
      </c>
      <c r="C111" s="32" t="s">
        <v>305</v>
      </c>
      <c r="D111" s="5" t="s">
        <v>116</v>
      </c>
      <c r="E111" s="5" t="s">
        <v>85</v>
      </c>
      <c r="F111" s="5" t="s">
        <v>85</v>
      </c>
      <c r="G111" s="5" t="s">
        <v>85</v>
      </c>
      <c r="H111" s="5" t="s">
        <v>85</v>
      </c>
      <c r="I111" s="5" t="s">
        <v>85</v>
      </c>
      <c r="J111" s="5" t="s">
        <v>85</v>
      </c>
      <c r="K111" s="5" t="s">
        <v>85</v>
      </c>
      <c r="L111" s="5" t="s">
        <v>85</v>
      </c>
      <c r="M111" s="5" t="s">
        <v>85</v>
      </c>
      <c r="N111" s="5" t="s">
        <v>85</v>
      </c>
      <c r="O111" s="5" t="s">
        <v>85</v>
      </c>
      <c r="P111" s="5" t="s">
        <v>85</v>
      </c>
      <c r="Q111" s="5" t="s">
        <v>85</v>
      </c>
      <c r="R111" s="5" t="s">
        <v>85</v>
      </c>
      <c r="S111" s="5" t="s">
        <v>85</v>
      </c>
      <c r="T111" s="5" t="s">
        <v>85</v>
      </c>
      <c r="U111" s="5" t="s">
        <v>85</v>
      </c>
      <c r="V111" s="5" t="s">
        <v>85</v>
      </c>
      <c r="W111" s="5" t="s">
        <v>85</v>
      </c>
      <c r="X111" s="5" t="s">
        <v>85</v>
      </c>
      <c r="Y111" s="5" t="s">
        <v>85</v>
      </c>
      <c r="Z111" s="5" t="s">
        <v>85</v>
      </c>
      <c r="AA111" s="5" t="s">
        <v>85</v>
      </c>
      <c r="AB111" s="5" t="s">
        <v>85</v>
      </c>
      <c r="AC111" s="5" t="s">
        <v>85</v>
      </c>
      <c r="AD111" s="5">
        <f t="shared" si="78"/>
        <v>0</v>
      </c>
      <c r="AE111" s="5">
        <f t="shared" si="78"/>
        <v>0</v>
      </c>
      <c r="AF111" s="5">
        <f t="shared" si="78"/>
        <v>0.36799999999999999</v>
      </c>
      <c r="AG111" s="5">
        <f t="shared" si="78"/>
        <v>0</v>
      </c>
      <c r="AH111" s="5">
        <f t="shared" si="78"/>
        <v>0</v>
      </c>
      <c r="AI111" s="5">
        <v>0</v>
      </c>
      <c r="AJ111" s="5">
        <v>0</v>
      </c>
      <c r="AK111" s="5">
        <v>0</v>
      </c>
      <c r="AL111" s="5">
        <v>0</v>
      </c>
      <c r="AM111" s="5">
        <v>0</v>
      </c>
      <c r="AN111" s="5">
        <v>0</v>
      </c>
      <c r="AO111" s="5">
        <v>0</v>
      </c>
      <c r="AP111" s="5">
        <v>0</v>
      </c>
      <c r="AQ111" s="5">
        <v>0</v>
      </c>
      <c r="AR111" s="5">
        <v>0</v>
      </c>
      <c r="AS111" s="5">
        <v>0</v>
      </c>
      <c r="AT111" s="5">
        <v>0</v>
      </c>
      <c r="AU111" s="5">
        <v>0.36799999999999999</v>
      </c>
      <c r="AV111" s="5">
        <v>0</v>
      </c>
      <c r="AW111" s="5">
        <v>0</v>
      </c>
      <c r="AX111" s="5">
        <v>0</v>
      </c>
      <c r="AY111" s="5">
        <v>0</v>
      </c>
      <c r="AZ111" s="5">
        <v>0</v>
      </c>
      <c r="BA111" s="5">
        <v>0</v>
      </c>
      <c r="BB111" s="5">
        <v>0</v>
      </c>
      <c r="BC111" s="5" t="s">
        <v>85</v>
      </c>
      <c r="BD111" s="5" t="s">
        <v>85</v>
      </c>
      <c r="BE111" s="5" t="s">
        <v>85</v>
      </c>
      <c r="BF111" s="5" t="s">
        <v>85</v>
      </c>
      <c r="BG111" s="5" t="s">
        <v>85</v>
      </c>
      <c r="BH111" s="17" t="s">
        <v>442</v>
      </c>
    </row>
    <row r="112" spans="1:60" ht="31.5" x14ac:dyDescent="0.25">
      <c r="A112" s="6" t="s">
        <v>159</v>
      </c>
      <c r="B112" s="43" t="s">
        <v>279</v>
      </c>
      <c r="C112" s="6" t="s">
        <v>280</v>
      </c>
      <c r="D112" s="5"/>
      <c r="E112" s="5">
        <f t="shared" si="115"/>
        <v>0</v>
      </c>
      <c r="F112" s="5">
        <f t="shared" si="116"/>
        <v>0</v>
      </c>
      <c r="G112" s="5">
        <f t="shared" si="117"/>
        <v>0</v>
      </c>
      <c r="H112" s="5">
        <f t="shared" si="118"/>
        <v>0</v>
      </c>
      <c r="I112" s="5">
        <f t="shared" si="119"/>
        <v>0</v>
      </c>
      <c r="J112" s="5">
        <v>0</v>
      </c>
      <c r="K112" s="5">
        <v>0</v>
      </c>
      <c r="L112" s="5">
        <v>0</v>
      </c>
      <c r="M112" s="5">
        <v>0</v>
      </c>
      <c r="N112" s="5">
        <v>0</v>
      </c>
      <c r="O112" s="5">
        <v>0</v>
      </c>
      <c r="P112" s="5">
        <v>0</v>
      </c>
      <c r="Q112" s="5">
        <v>0</v>
      </c>
      <c r="R112" s="5">
        <v>0</v>
      </c>
      <c r="S112" s="5">
        <v>0</v>
      </c>
      <c r="T112" s="5">
        <v>0</v>
      </c>
      <c r="U112" s="5">
        <v>0</v>
      </c>
      <c r="V112" s="9">
        <v>0</v>
      </c>
      <c r="W112" s="5">
        <v>0</v>
      </c>
      <c r="X112" s="5">
        <v>0</v>
      </c>
      <c r="Y112" s="5">
        <v>0</v>
      </c>
      <c r="Z112" s="5">
        <v>0</v>
      </c>
      <c r="AA112" s="5">
        <v>0</v>
      </c>
      <c r="AB112" s="5">
        <v>0</v>
      </c>
      <c r="AC112" s="5">
        <v>0</v>
      </c>
      <c r="AD112" s="5">
        <f t="shared" ref="AD112:AH115" si="125">AI112+AN112+AS112+AX112</f>
        <v>0</v>
      </c>
      <c r="AE112" s="5">
        <f t="shared" si="125"/>
        <v>0</v>
      </c>
      <c r="AF112" s="5">
        <f t="shared" si="125"/>
        <v>0</v>
      </c>
      <c r="AG112" s="5">
        <f t="shared" si="125"/>
        <v>0</v>
      </c>
      <c r="AH112" s="5">
        <f t="shared" si="125"/>
        <v>0</v>
      </c>
      <c r="AI112" s="5">
        <v>0</v>
      </c>
      <c r="AJ112" s="5">
        <v>0</v>
      </c>
      <c r="AK112" s="5">
        <v>0</v>
      </c>
      <c r="AL112" s="5">
        <v>0</v>
      </c>
      <c r="AM112" s="5">
        <v>0</v>
      </c>
      <c r="AN112" s="5">
        <v>0</v>
      </c>
      <c r="AO112" s="5">
        <v>0</v>
      </c>
      <c r="AP112" s="5">
        <v>0</v>
      </c>
      <c r="AQ112" s="5">
        <v>0</v>
      </c>
      <c r="AR112" s="5">
        <v>0</v>
      </c>
      <c r="AS112" s="5">
        <v>0</v>
      </c>
      <c r="AT112" s="5">
        <v>0</v>
      </c>
      <c r="AU112" s="5">
        <v>0</v>
      </c>
      <c r="AV112" s="5">
        <v>0</v>
      </c>
      <c r="AW112" s="5">
        <v>0</v>
      </c>
      <c r="AX112" s="5">
        <v>0</v>
      </c>
      <c r="AY112" s="5">
        <v>0</v>
      </c>
      <c r="AZ112" s="5">
        <v>0</v>
      </c>
      <c r="BA112" s="5">
        <v>0</v>
      </c>
      <c r="BB112" s="5">
        <v>0</v>
      </c>
      <c r="BC112" s="5">
        <f t="shared" si="120"/>
        <v>0</v>
      </c>
      <c r="BD112" s="5">
        <f t="shared" si="121"/>
        <v>0</v>
      </c>
      <c r="BE112" s="5">
        <f t="shared" si="122"/>
        <v>0</v>
      </c>
      <c r="BF112" s="5">
        <f t="shared" si="123"/>
        <v>0</v>
      </c>
      <c r="BG112" s="5">
        <f t="shared" si="124"/>
        <v>0</v>
      </c>
      <c r="BH112" s="17" t="s">
        <v>443</v>
      </c>
    </row>
    <row r="113" spans="1:60" ht="31.5" x14ac:dyDescent="0.25">
      <c r="A113" s="6" t="s">
        <v>160</v>
      </c>
      <c r="B113" s="43" t="s">
        <v>281</v>
      </c>
      <c r="C113" s="6" t="s">
        <v>282</v>
      </c>
      <c r="D113" s="5"/>
      <c r="E113" s="5">
        <f t="shared" si="115"/>
        <v>0</v>
      </c>
      <c r="F113" s="5">
        <f t="shared" si="116"/>
        <v>0</v>
      </c>
      <c r="G113" s="5">
        <f t="shared" si="117"/>
        <v>0</v>
      </c>
      <c r="H113" s="5">
        <f t="shared" si="118"/>
        <v>0</v>
      </c>
      <c r="I113" s="5">
        <f t="shared" si="119"/>
        <v>0</v>
      </c>
      <c r="J113" s="5">
        <v>0</v>
      </c>
      <c r="K113" s="5">
        <v>0</v>
      </c>
      <c r="L113" s="5">
        <v>0</v>
      </c>
      <c r="M113" s="5">
        <v>0</v>
      </c>
      <c r="N113" s="5">
        <v>0</v>
      </c>
      <c r="O113" s="5">
        <v>0</v>
      </c>
      <c r="P113" s="5">
        <v>0</v>
      </c>
      <c r="Q113" s="5">
        <v>0</v>
      </c>
      <c r="R113" s="5">
        <v>0</v>
      </c>
      <c r="S113" s="5">
        <v>0</v>
      </c>
      <c r="T113" s="5">
        <v>0</v>
      </c>
      <c r="U113" s="5">
        <v>0</v>
      </c>
      <c r="V113" s="9">
        <v>0</v>
      </c>
      <c r="W113" s="5">
        <v>0</v>
      </c>
      <c r="X113" s="5">
        <v>0</v>
      </c>
      <c r="Y113" s="5">
        <v>0</v>
      </c>
      <c r="Z113" s="5">
        <v>0</v>
      </c>
      <c r="AA113" s="5">
        <v>0</v>
      </c>
      <c r="AB113" s="5">
        <v>0</v>
      </c>
      <c r="AC113" s="5">
        <v>0</v>
      </c>
      <c r="AD113" s="5">
        <f t="shared" si="125"/>
        <v>0</v>
      </c>
      <c r="AE113" s="5">
        <f t="shared" si="125"/>
        <v>0</v>
      </c>
      <c r="AF113" s="5">
        <f t="shared" si="125"/>
        <v>0</v>
      </c>
      <c r="AG113" s="5">
        <f t="shared" si="125"/>
        <v>0</v>
      </c>
      <c r="AH113" s="5">
        <f t="shared" si="125"/>
        <v>0</v>
      </c>
      <c r="AI113" s="5">
        <v>0</v>
      </c>
      <c r="AJ113" s="5">
        <v>0</v>
      </c>
      <c r="AK113" s="5">
        <v>0</v>
      </c>
      <c r="AL113" s="5">
        <v>0</v>
      </c>
      <c r="AM113" s="5">
        <v>0</v>
      </c>
      <c r="AN113" s="5">
        <v>0</v>
      </c>
      <c r="AO113" s="5">
        <v>0</v>
      </c>
      <c r="AP113" s="5">
        <v>0</v>
      </c>
      <c r="AQ113" s="5">
        <v>0</v>
      </c>
      <c r="AR113" s="5">
        <v>0</v>
      </c>
      <c r="AS113" s="5">
        <v>0</v>
      </c>
      <c r="AT113" s="5">
        <v>0</v>
      </c>
      <c r="AU113" s="5">
        <v>0</v>
      </c>
      <c r="AV113" s="5">
        <v>0</v>
      </c>
      <c r="AW113" s="5">
        <v>0</v>
      </c>
      <c r="AX113" s="5">
        <v>0</v>
      </c>
      <c r="AY113" s="5">
        <v>0</v>
      </c>
      <c r="AZ113" s="5">
        <v>0</v>
      </c>
      <c r="BA113" s="5">
        <v>0</v>
      </c>
      <c r="BB113" s="5">
        <v>0</v>
      </c>
      <c r="BC113" s="5">
        <f t="shared" si="120"/>
        <v>0</v>
      </c>
      <c r="BD113" s="5">
        <f t="shared" si="121"/>
        <v>0</v>
      </c>
      <c r="BE113" s="5">
        <f t="shared" si="122"/>
        <v>0</v>
      </c>
      <c r="BF113" s="5">
        <f t="shared" si="123"/>
        <v>0</v>
      </c>
      <c r="BG113" s="5">
        <f t="shared" si="124"/>
        <v>0</v>
      </c>
      <c r="BH113" s="17" t="s">
        <v>444</v>
      </c>
    </row>
    <row r="114" spans="1:60" ht="63" x14ac:dyDescent="0.25">
      <c r="A114" s="6" t="s">
        <v>161</v>
      </c>
      <c r="B114" s="19" t="s">
        <v>283</v>
      </c>
      <c r="C114" s="6" t="s">
        <v>284</v>
      </c>
      <c r="D114" s="5"/>
      <c r="E114" s="5">
        <f t="shared" si="115"/>
        <v>0</v>
      </c>
      <c r="F114" s="5">
        <f t="shared" si="116"/>
        <v>0</v>
      </c>
      <c r="G114" s="5">
        <f t="shared" si="117"/>
        <v>0</v>
      </c>
      <c r="H114" s="5">
        <f t="shared" si="118"/>
        <v>0</v>
      </c>
      <c r="I114" s="5">
        <f t="shared" si="119"/>
        <v>0</v>
      </c>
      <c r="J114" s="5">
        <v>0</v>
      </c>
      <c r="K114" s="5">
        <v>0</v>
      </c>
      <c r="L114" s="5">
        <v>0</v>
      </c>
      <c r="M114" s="5">
        <v>0</v>
      </c>
      <c r="N114" s="5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5">
        <v>0</v>
      </c>
      <c r="V114" s="9">
        <v>0</v>
      </c>
      <c r="W114" s="5">
        <v>0</v>
      </c>
      <c r="X114" s="5">
        <v>0</v>
      </c>
      <c r="Y114" s="5">
        <v>0</v>
      </c>
      <c r="Z114" s="5">
        <v>0</v>
      </c>
      <c r="AA114" s="5">
        <v>0</v>
      </c>
      <c r="AB114" s="5">
        <v>0</v>
      </c>
      <c r="AC114" s="5">
        <v>0</v>
      </c>
      <c r="AD114" s="5">
        <f t="shared" si="125"/>
        <v>0</v>
      </c>
      <c r="AE114" s="5">
        <f t="shared" si="125"/>
        <v>0</v>
      </c>
      <c r="AF114" s="5">
        <f t="shared" si="125"/>
        <v>0</v>
      </c>
      <c r="AG114" s="5">
        <f t="shared" si="125"/>
        <v>0</v>
      </c>
      <c r="AH114" s="5">
        <f t="shared" si="125"/>
        <v>0</v>
      </c>
      <c r="AI114" s="5">
        <v>0</v>
      </c>
      <c r="AJ114" s="5">
        <v>0</v>
      </c>
      <c r="AK114" s="5">
        <v>0</v>
      </c>
      <c r="AL114" s="5">
        <v>0</v>
      </c>
      <c r="AM114" s="5">
        <v>0</v>
      </c>
      <c r="AN114" s="5">
        <v>0</v>
      </c>
      <c r="AO114" s="5">
        <v>0</v>
      </c>
      <c r="AP114" s="5">
        <v>0</v>
      </c>
      <c r="AQ114" s="5">
        <v>0</v>
      </c>
      <c r="AR114" s="5">
        <v>0</v>
      </c>
      <c r="AS114" s="5">
        <v>0</v>
      </c>
      <c r="AT114" s="5">
        <v>0</v>
      </c>
      <c r="AU114" s="5">
        <v>0</v>
      </c>
      <c r="AV114" s="5">
        <v>0</v>
      </c>
      <c r="AW114" s="5">
        <v>0</v>
      </c>
      <c r="AX114" s="5">
        <v>0</v>
      </c>
      <c r="AY114" s="5">
        <v>0</v>
      </c>
      <c r="AZ114" s="5">
        <v>0</v>
      </c>
      <c r="BA114" s="5">
        <v>0</v>
      </c>
      <c r="BB114" s="5">
        <v>0</v>
      </c>
      <c r="BC114" s="5">
        <f t="shared" si="120"/>
        <v>0</v>
      </c>
      <c r="BD114" s="5">
        <f t="shared" si="121"/>
        <v>0</v>
      </c>
      <c r="BE114" s="5">
        <f t="shared" si="122"/>
        <v>0</v>
      </c>
      <c r="BF114" s="5">
        <f t="shared" si="123"/>
        <v>0</v>
      </c>
      <c r="BG114" s="5">
        <f t="shared" si="124"/>
        <v>0</v>
      </c>
      <c r="BH114" s="17" t="s">
        <v>445</v>
      </c>
    </row>
    <row r="115" spans="1:60" ht="47.25" x14ac:dyDescent="0.25">
      <c r="A115" s="6" t="s">
        <v>162</v>
      </c>
      <c r="B115" s="17" t="s">
        <v>285</v>
      </c>
      <c r="C115" s="32" t="s">
        <v>286</v>
      </c>
      <c r="D115" s="5"/>
      <c r="E115" s="5">
        <f t="shared" si="115"/>
        <v>0</v>
      </c>
      <c r="F115" s="5">
        <f t="shared" si="116"/>
        <v>0</v>
      </c>
      <c r="G115" s="5">
        <f t="shared" si="117"/>
        <v>0</v>
      </c>
      <c r="H115" s="5">
        <f t="shared" si="118"/>
        <v>0</v>
      </c>
      <c r="I115" s="5">
        <f t="shared" si="119"/>
        <v>0</v>
      </c>
      <c r="J115" s="5">
        <v>0</v>
      </c>
      <c r="K115" s="5">
        <v>0</v>
      </c>
      <c r="L115" s="5">
        <v>0</v>
      </c>
      <c r="M115" s="5">
        <v>0</v>
      </c>
      <c r="N115" s="5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5">
        <v>0</v>
      </c>
      <c r="V115" s="9">
        <v>0</v>
      </c>
      <c r="W115" s="5">
        <v>0</v>
      </c>
      <c r="X115" s="5">
        <v>0</v>
      </c>
      <c r="Y115" s="5">
        <v>0</v>
      </c>
      <c r="Z115" s="5">
        <v>0</v>
      </c>
      <c r="AA115" s="5">
        <v>0</v>
      </c>
      <c r="AB115" s="5">
        <v>0</v>
      </c>
      <c r="AC115" s="5">
        <v>0</v>
      </c>
      <c r="AD115" s="5">
        <f t="shared" si="125"/>
        <v>0</v>
      </c>
      <c r="AE115" s="5">
        <f t="shared" si="125"/>
        <v>0</v>
      </c>
      <c r="AF115" s="5">
        <f t="shared" si="125"/>
        <v>0</v>
      </c>
      <c r="AG115" s="5">
        <f t="shared" si="125"/>
        <v>0</v>
      </c>
      <c r="AH115" s="5">
        <f t="shared" si="125"/>
        <v>0</v>
      </c>
      <c r="AI115" s="5">
        <v>0</v>
      </c>
      <c r="AJ115" s="5">
        <v>0</v>
      </c>
      <c r="AK115" s="5">
        <v>0</v>
      </c>
      <c r="AL115" s="5">
        <v>0</v>
      </c>
      <c r="AM115" s="5">
        <v>0</v>
      </c>
      <c r="AN115" s="5">
        <v>0</v>
      </c>
      <c r="AO115" s="5">
        <v>0</v>
      </c>
      <c r="AP115" s="5">
        <v>0</v>
      </c>
      <c r="AQ115" s="5">
        <v>0</v>
      </c>
      <c r="AR115" s="5">
        <v>0</v>
      </c>
      <c r="AS115" s="5">
        <v>0</v>
      </c>
      <c r="AT115" s="5">
        <v>0</v>
      </c>
      <c r="AU115" s="5">
        <v>0</v>
      </c>
      <c r="AV115" s="5">
        <v>0</v>
      </c>
      <c r="AW115" s="5">
        <v>0</v>
      </c>
      <c r="AX115" s="5">
        <v>0</v>
      </c>
      <c r="AY115" s="5">
        <v>0</v>
      </c>
      <c r="AZ115" s="5">
        <v>0</v>
      </c>
      <c r="BA115" s="5">
        <v>0</v>
      </c>
      <c r="BB115" s="5">
        <v>0</v>
      </c>
      <c r="BC115" s="5">
        <f t="shared" si="120"/>
        <v>0</v>
      </c>
      <c r="BD115" s="5">
        <f t="shared" si="121"/>
        <v>0</v>
      </c>
      <c r="BE115" s="5">
        <f t="shared" si="122"/>
        <v>0</v>
      </c>
      <c r="BF115" s="5">
        <f t="shared" si="123"/>
        <v>0</v>
      </c>
      <c r="BG115" s="5">
        <f t="shared" si="124"/>
        <v>0</v>
      </c>
      <c r="BH115" s="17" t="s">
        <v>446</v>
      </c>
    </row>
    <row r="116" spans="1:60" ht="63" customHeight="1" x14ac:dyDescent="0.25">
      <c r="A116" s="6" t="s">
        <v>163</v>
      </c>
      <c r="B116" s="17" t="s">
        <v>196</v>
      </c>
      <c r="C116" s="32" t="s">
        <v>197</v>
      </c>
      <c r="D116" s="5"/>
      <c r="E116" s="5">
        <f t="shared" si="115"/>
        <v>0</v>
      </c>
      <c r="F116" s="5">
        <f t="shared" si="116"/>
        <v>0</v>
      </c>
      <c r="G116" s="5">
        <f t="shared" si="117"/>
        <v>0</v>
      </c>
      <c r="H116" s="5">
        <f t="shared" si="118"/>
        <v>0</v>
      </c>
      <c r="I116" s="5">
        <f t="shared" si="119"/>
        <v>0</v>
      </c>
      <c r="J116" s="5">
        <v>0</v>
      </c>
      <c r="K116" s="5">
        <v>0</v>
      </c>
      <c r="L116" s="5">
        <v>0</v>
      </c>
      <c r="M116" s="5">
        <v>0</v>
      </c>
      <c r="N116" s="5">
        <v>0</v>
      </c>
      <c r="O116" s="5">
        <v>0</v>
      </c>
      <c r="P116" s="5">
        <v>0</v>
      </c>
      <c r="Q116" s="5">
        <v>0</v>
      </c>
      <c r="R116" s="5">
        <v>0</v>
      </c>
      <c r="S116" s="5">
        <v>0</v>
      </c>
      <c r="T116" s="5">
        <v>0</v>
      </c>
      <c r="U116" s="5">
        <v>0</v>
      </c>
      <c r="V116" s="9">
        <v>0</v>
      </c>
      <c r="W116" s="5">
        <v>0</v>
      </c>
      <c r="X116" s="5">
        <v>0</v>
      </c>
      <c r="Y116" s="5">
        <v>0</v>
      </c>
      <c r="Z116" s="5">
        <v>0</v>
      </c>
      <c r="AA116" s="5">
        <v>0</v>
      </c>
      <c r="AB116" s="5">
        <v>0</v>
      </c>
      <c r="AC116" s="5">
        <v>0</v>
      </c>
      <c r="AD116" s="5">
        <f t="shared" si="78"/>
        <v>0</v>
      </c>
      <c r="AE116" s="5">
        <f t="shared" si="78"/>
        <v>0</v>
      </c>
      <c r="AF116" s="5">
        <f t="shared" si="78"/>
        <v>0</v>
      </c>
      <c r="AG116" s="5">
        <f t="shared" si="78"/>
        <v>0</v>
      </c>
      <c r="AH116" s="5">
        <f t="shared" si="78"/>
        <v>0</v>
      </c>
      <c r="AI116" s="5">
        <v>0</v>
      </c>
      <c r="AJ116" s="5">
        <v>0</v>
      </c>
      <c r="AK116" s="5">
        <v>0</v>
      </c>
      <c r="AL116" s="5">
        <v>0</v>
      </c>
      <c r="AM116" s="5">
        <v>0</v>
      </c>
      <c r="AN116" s="5">
        <v>0</v>
      </c>
      <c r="AO116" s="5">
        <v>0</v>
      </c>
      <c r="AP116" s="5">
        <v>0</v>
      </c>
      <c r="AQ116" s="5">
        <v>0</v>
      </c>
      <c r="AR116" s="5">
        <v>0</v>
      </c>
      <c r="AS116" s="5">
        <v>0</v>
      </c>
      <c r="AT116" s="5">
        <v>0</v>
      </c>
      <c r="AU116" s="5">
        <v>0</v>
      </c>
      <c r="AV116" s="5">
        <v>0</v>
      </c>
      <c r="AW116" s="5">
        <v>0</v>
      </c>
      <c r="AX116" s="5">
        <v>0</v>
      </c>
      <c r="AY116" s="5">
        <v>0</v>
      </c>
      <c r="AZ116" s="5">
        <v>0</v>
      </c>
      <c r="BA116" s="5">
        <v>0</v>
      </c>
      <c r="BB116" s="5">
        <v>0</v>
      </c>
      <c r="BC116" s="5">
        <f t="shared" si="120"/>
        <v>0</v>
      </c>
      <c r="BD116" s="5">
        <f t="shared" si="121"/>
        <v>0</v>
      </c>
      <c r="BE116" s="5">
        <f t="shared" si="122"/>
        <v>0</v>
      </c>
      <c r="BF116" s="5">
        <f t="shared" si="123"/>
        <v>0</v>
      </c>
      <c r="BG116" s="5">
        <f t="shared" si="124"/>
        <v>0</v>
      </c>
      <c r="BH116" s="17" t="s">
        <v>447</v>
      </c>
    </row>
    <row r="117" spans="1:60" ht="47.25" x14ac:dyDescent="0.25">
      <c r="A117" s="6" t="s">
        <v>507</v>
      </c>
      <c r="B117" s="19" t="s">
        <v>204</v>
      </c>
      <c r="C117" s="20" t="s">
        <v>205</v>
      </c>
      <c r="D117" s="5"/>
      <c r="E117" s="5">
        <f t="shared" si="115"/>
        <v>0</v>
      </c>
      <c r="F117" s="5">
        <f t="shared" si="116"/>
        <v>0</v>
      </c>
      <c r="G117" s="5">
        <f t="shared" si="117"/>
        <v>0</v>
      </c>
      <c r="H117" s="5">
        <f t="shared" si="118"/>
        <v>0</v>
      </c>
      <c r="I117" s="5">
        <f t="shared" si="119"/>
        <v>0</v>
      </c>
      <c r="J117" s="5">
        <v>0</v>
      </c>
      <c r="K117" s="5">
        <v>0</v>
      </c>
      <c r="L117" s="5">
        <v>0</v>
      </c>
      <c r="M117" s="5">
        <v>0</v>
      </c>
      <c r="N117" s="5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5">
        <v>0</v>
      </c>
      <c r="V117" s="9">
        <v>0</v>
      </c>
      <c r="W117" s="5">
        <v>0</v>
      </c>
      <c r="X117" s="5">
        <v>0</v>
      </c>
      <c r="Y117" s="5">
        <v>0</v>
      </c>
      <c r="Z117" s="5">
        <v>0</v>
      </c>
      <c r="AA117" s="5">
        <v>0</v>
      </c>
      <c r="AB117" s="5">
        <v>0</v>
      </c>
      <c r="AC117" s="5">
        <v>0</v>
      </c>
      <c r="AD117" s="5">
        <f t="shared" ref="AD117:AD125" si="126">AI117+AN117+AS117+AX117</f>
        <v>0</v>
      </c>
      <c r="AE117" s="5">
        <f t="shared" ref="AE117:AE125" si="127">AJ117+AO117+AT117+AY117</f>
        <v>0</v>
      </c>
      <c r="AF117" s="5">
        <f t="shared" ref="AF117:AF125" si="128">AK117+AP117+AU117+AZ117</f>
        <v>0</v>
      </c>
      <c r="AG117" s="5">
        <f t="shared" ref="AG117:AG125" si="129">AL117+AQ117+AV117+BA117</f>
        <v>0</v>
      </c>
      <c r="AH117" s="5">
        <f t="shared" ref="AH117:AH125" si="130">AM117+AR117+AW117+BB117</f>
        <v>0</v>
      </c>
      <c r="AI117" s="5">
        <v>0</v>
      </c>
      <c r="AJ117" s="5">
        <v>0</v>
      </c>
      <c r="AK117" s="5">
        <v>0</v>
      </c>
      <c r="AL117" s="5">
        <v>0</v>
      </c>
      <c r="AM117" s="5">
        <v>0</v>
      </c>
      <c r="AN117" s="5">
        <v>0</v>
      </c>
      <c r="AO117" s="5">
        <v>0</v>
      </c>
      <c r="AP117" s="5">
        <v>0</v>
      </c>
      <c r="AQ117" s="5">
        <v>0</v>
      </c>
      <c r="AR117" s="5">
        <v>0</v>
      </c>
      <c r="AS117" s="5">
        <v>0</v>
      </c>
      <c r="AT117" s="5">
        <v>0</v>
      </c>
      <c r="AU117" s="5">
        <v>0</v>
      </c>
      <c r="AV117" s="5">
        <v>0</v>
      </c>
      <c r="AW117" s="5">
        <v>0</v>
      </c>
      <c r="AX117" s="5">
        <v>0</v>
      </c>
      <c r="AY117" s="5">
        <v>0</v>
      </c>
      <c r="AZ117" s="5">
        <v>0</v>
      </c>
      <c r="BA117" s="5">
        <v>0</v>
      </c>
      <c r="BB117" s="5">
        <v>0</v>
      </c>
      <c r="BC117" s="5">
        <f t="shared" si="120"/>
        <v>0</v>
      </c>
      <c r="BD117" s="5">
        <f t="shared" si="121"/>
        <v>0</v>
      </c>
      <c r="BE117" s="5">
        <f t="shared" si="122"/>
        <v>0</v>
      </c>
      <c r="BF117" s="5">
        <f t="shared" si="123"/>
        <v>0</v>
      </c>
      <c r="BG117" s="5">
        <f t="shared" si="124"/>
        <v>0</v>
      </c>
      <c r="BH117" s="17" t="s">
        <v>448</v>
      </c>
    </row>
    <row r="118" spans="1:60" ht="47.25" x14ac:dyDescent="0.25">
      <c r="A118" s="6" t="s">
        <v>508</v>
      </c>
      <c r="B118" s="17" t="s">
        <v>198</v>
      </c>
      <c r="C118" s="32" t="s">
        <v>199</v>
      </c>
      <c r="D118" s="5"/>
      <c r="E118" s="5">
        <f t="shared" si="115"/>
        <v>0</v>
      </c>
      <c r="F118" s="5">
        <f t="shared" si="116"/>
        <v>0</v>
      </c>
      <c r="G118" s="5">
        <f t="shared" si="117"/>
        <v>0</v>
      </c>
      <c r="H118" s="5">
        <f t="shared" si="118"/>
        <v>0</v>
      </c>
      <c r="I118" s="5">
        <f t="shared" si="119"/>
        <v>0</v>
      </c>
      <c r="J118" s="5">
        <v>0</v>
      </c>
      <c r="K118" s="5">
        <v>0</v>
      </c>
      <c r="L118" s="5">
        <v>0</v>
      </c>
      <c r="M118" s="5">
        <v>0</v>
      </c>
      <c r="N118" s="5">
        <v>0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5">
        <v>0</v>
      </c>
      <c r="V118" s="9">
        <v>0</v>
      </c>
      <c r="W118" s="5">
        <v>0</v>
      </c>
      <c r="X118" s="5">
        <v>0</v>
      </c>
      <c r="Y118" s="5">
        <v>0</v>
      </c>
      <c r="Z118" s="5">
        <v>0</v>
      </c>
      <c r="AA118" s="5">
        <v>0</v>
      </c>
      <c r="AB118" s="5">
        <v>0</v>
      </c>
      <c r="AC118" s="5">
        <v>0</v>
      </c>
      <c r="AD118" s="5">
        <f t="shared" si="126"/>
        <v>0</v>
      </c>
      <c r="AE118" s="5">
        <f t="shared" si="127"/>
        <v>0</v>
      </c>
      <c r="AF118" s="5">
        <f t="shared" si="128"/>
        <v>0</v>
      </c>
      <c r="AG118" s="5">
        <f t="shared" si="129"/>
        <v>0</v>
      </c>
      <c r="AH118" s="5">
        <f t="shared" si="130"/>
        <v>0</v>
      </c>
      <c r="AI118" s="5">
        <v>0</v>
      </c>
      <c r="AJ118" s="5">
        <v>0</v>
      </c>
      <c r="AK118" s="5">
        <v>0</v>
      </c>
      <c r="AL118" s="5">
        <v>0</v>
      </c>
      <c r="AM118" s="5">
        <v>0</v>
      </c>
      <c r="AN118" s="5">
        <v>0</v>
      </c>
      <c r="AO118" s="5">
        <v>0</v>
      </c>
      <c r="AP118" s="5">
        <v>0</v>
      </c>
      <c r="AQ118" s="5">
        <v>0</v>
      </c>
      <c r="AR118" s="5">
        <v>0</v>
      </c>
      <c r="AS118" s="5">
        <v>0</v>
      </c>
      <c r="AT118" s="5">
        <v>0</v>
      </c>
      <c r="AU118" s="5">
        <v>0</v>
      </c>
      <c r="AV118" s="5">
        <v>0</v>
      </c>
      <c r="AW118" s="5">
        <v>0</v>
      </c>
      <c r="AX118" s="5">
        <v>0</v>
      </c>
      <c r="AY118" s="5">
        <v>0</v>
      </c>
      <c r="AZ118" s="5">
        <v>0</v>
      </c>
      <c r="BA118" s="5">
        <v>0</v>
      </c>
      <c r="BB118" s="5">
        <v>0</v>
      </c>
      <c r="BC118" s="5">
        <f t="shared" si="120"/>
        <v>0</v>
      </c>
      <c r="BD118" s="5">
        <f t="shared" si="121"/>
        <v>0</v>
      </c>
      <c r="BE118" s="5">
        <f t="shared" si="122"/>
        <v>0</v>
      </c>
      <c r="BF118" s="5">
        <f t="shared" si="123"/>
        <v>0</v>
      </c>
      <c r="BG118" s="5">
        <f t="shared" si="124"/>
        <v>0</v>
      </c>
      <c r="BH118" s="17" t="s">
        <v>449</v>
      </c>
    </row>
    <row r="119" spans="1:60" ht="47.25" x14ac:dyDescent="0.25">
      <c r="A119" s="6" t="s">
        <v>509</v>
      </c>
      <c r="B119" s="19" t="s">
        <v>200</v>
      </c>
      <c r="C119" s="26" t="s">
        <v>201</v>
      </c>
      <c r="D119" s="5"/>
      <c r="E119" s="5">
        <f t="shared" si="115"/>
        <v>0</v>
      </c>
      <c r="F119" s="5">
        <f t="shared" si="116"/>
        <v>0</v>
      </c>
      <c r="G119" s="5">
        <f t="shared" si="117"/>
        <v>0</v>
      </c>
      <c r="H119" s="5">
        <f t="shared" si="118"/>
        <v>0</v>
      </c>
      <c r="I119" s="5">
        <f t="shared" si="119"/>
        <v>0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5">
        <v>0</v>
      </c>
      <c r="V119" s="9">
        <v>0</v>
      </c>
      <c r="W119" s="5">
        <v>0</v>
      </c>
      <c r="X119" s="5">
        <v>0</v>
      </c>
      <c r="Y119" s="5">
        <v>0</v>
      </c>
      <c r="Z119" s="5">
        <v>0</v>
      </c>
      <c r="AA119" s="5">
        <v>0</v>
      </c>
      <c r="AB119" s="5">
        <v>0</v>
      </c>
      <c r="AC119" s="5">
        <v>0</v>
      </c>
      <c r="AD119" s="5">
        <f t="shared" si="126"/>
        <v>0</v>
      </c>
      <c r="AE119" s="5">
        <f t="shared" si="127"/>
        <v>0</v>
      </c>
      <c r="AF119" s="5">
        <f t="shared" si="128"/>
        <v>0</v>
      </c>
      <c r="AG119" s="5">
        <f t="shared" si="129"/>
        <v>0</v>
      </c>
      <c r="AH119" s="5">
        <f t="shared" si="130"/>
        <v>0</v>
      </c>
      <c r="AI119" s="5">
        <v>0</v>
      </c>
      <c r="AJ119" s="5">
        <v>0</v>
      </c>
      <c r="AK119" s="5">
        <v>0</v>
      </c>
      <c r="AL119" s="5">
        <v>0</v>
      </c>
      <c r="AM119" s="5">
        <v>0</v>
      </c>
      <c r="AN119" s="5">
        <v>0</v>
      </c>
      <c r="AO119" s="5">
        <v>0</v>
      </c>
      <c r="AP119" s="5">
        <v>0</v>
      </c>
      <c r="AQ119" s="5">
        <v>0</v>
      </c>
      <c r="AR119" s="5">
        <v>0</v>
      </c>
      <c r="AS119" s="5">
        <v>0</v>
      </c>
      <c r="AT119" s="5">
        <v>0</v>
      </c>
      <c r="AU119" s="5">
        <v>0</v>
      </c>
      <c r="AV119" s="5">
        <v>0</v>
      </c>
      <c r="AW119" s="5">
        <v>0</v>
      </c>
      <c r="AX119" s="5">
        <v>0</v>
      </c>
      <c r="AY119" s="5">
        <v>0</v>
      </c>
      <c r="AZ119" s="5">
        <v>0</v>
      </c>
      <c r="BA119" s="5">
        <v>0</v>
      </c>
      <c r="BB119" s="5">
        <v>0</v>
      </c>
      <c r="BC119" s="5">
        <f t="shared" si="120"/>
        <v>0</v>
      </c>
      <c r="BD119" s="5">
        <f t="shared" si="121"/>
        <v>0</v>
      </c>
      <c r="BE119" s="5">
        <f t="shared" si="122"/>
        <v>0</v>
      </c>
      <c r="BF119" s="5">
        <f t="shared" si="123"/>
        <v>0</v>
      </c>
      <c r="BG119" s="5">
        <f t="shared" si="124"/>
        <v>0</v>
      </c>
      <c r="BH119" s="17" t="s">
        <v>450</v>
      </c>
    </row>
    <row r="120" spans="1:60" ht="47.25" x14ac:dyDescent="0.25">
      <c r="A120" s="6" t="s">
        <v>510</v>
      </c>
      <c r="B120" s="43" t="s">
        <v>241</v>
      </c>
      <c r="C120" s="43" t="s">
        <v>242</v>
      </c>
      <c r="D120" s="5"/>
      <c r="E120" s="5">
        <f t="shared" si="115"/>
        <v>0</v>
      </c>
      <c r="F120" s="5">
        <f t="shared" si="116"/>
        <v>0</v>
      </c>
      <c r="G120" s="5">
        <f t="shared" si="117"/>
        <v>0</v>
      </c>
      <c r="H120" s="5">
        <f t="shared" si="118"/>
        <v>0</v>
      </c>
      <c r="I120" s="5">
        <f t="shared" si="119"/>
        <v>0</v>
      </c>
      <c r="J120" s="5">
        <v>0</v>
      </c>
      <c r="K120" s="5">
        <v>0</v>
      </c>
      <c r="L120" s="5">
        <v>0</v>
      </c>
      <c r="M120" s="5">
        <v>0</v>
      </c>
      <c r="N120" s="5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5">
        <v>0</v>
      </c>
      <c r="V120" s="9">
        <v>0</v>
      </c>
      <c r="W120" s="5">
        <v>0</v>
      </c>
      <c r="X120" s="5">
        <v>0</v>
      </c>
      <c r="Y120" s="5">
        <v>0</v>
      </c>
      <c r="Z120" s="5">
        <v>0</v>
      </c>
      <c r="AA120" s="5">
        <v>0</v>
      </c>
      <c r="AB120" s="5">
        <v>0</v>
      </c>
      <c r="AC120" s="5">
        <v>0</v>
      </c>
      <c r="AD120" s="5">
        <f t="shared" si="126"/>
        <v>0</v>
      </c>
      <c r="AE120" s="5">
        <f t="shared" si="127"/>
        <v>0</v>
      </c>
      <c r="AF120" s="5">
        <f t="shared" si="128"/>
        <v>0</v>
      </c>
      <c r="AG120" s="5">
        <f t="shared" si="129"/>
        <v>0</v>
      </c>
      <c r="AH120" s="5">
        <f t="shared" si="130"/>
        <v>0</v>
      </c>
      <c r="AI120" s="5">
        <v>0</v>
      </c>
      <c r="AJ120" s="5">
        <v>0</v>
      </c>
      <c r="AK120" s="5">
        <v>0</v>
      </c>
      <c r="AL120" s="5">
        <v>0</v>
      </c>
      <c r="AM120" s="5">
        <v>0</v>
      </c>
      <c r="AN120" s="5">
        <v>0</v>
      </c>
      <c r="AO120" s="5">
        <v>0</v>
      </c>
      <c r="AP120" s="5">
        <v>0</v>
      </c>
      <c r="AQ120" s="5">
        <v>0</v>
      </c>
      <c r="AR120" s="5">
        <v>0</v>
      </c>
      <c r="AS120" s="5">
        <v>0</v>
      </c>
      <c r="AT120" s="5">
        <v>0</v>
      </c>
      <c r="AU120" s="5">
        <v>0</v>
      </c>
      <c r="AV120" s="5">
        <v>0</v>
      </c>
      <c r="AW120" s="5">
        <v>0</v>
      </c>
      <c r="AX120" s="5">
        <v>0</v>
      </c>
      <c r="AY120" s="5">
        <v>0</v>
      </c>
      <c r="AZ120" s="5">
        <v>0</v>
      </c>
      <c r="BA120" s="5">
        <v>0</v>
      </c>
      <c r="BB120" s="5">
        <v>0</v>
      </c>
      <c r="BC120" s="5">
        <f t="shared" si="120"/>
        <v>0</v>
      </c>
      <c r="BD120" s="5">
        <f t="shared" si="121"/>
        <v>0</v>
      </c>
      <c r="BE120" s="5">
        <f t="shared" si="122"/>
        <v>0</v>
      </c>
      <c r="BF120" s="5">
        <f t="shared" si="123"/>
        <v>0</v>
      </c>
      <c r="BG120" s="5">
        <f t="shared" si="124"/>
        <v>0</v>
      </c>
      <c r="BH120" s="17" t="s">
        <v>451</v>
      </c>
    </row>
    <row r="121" spans="1:60" ht="31.5" x14ac:dyDescent="0.25">
      <c r="A121" s="6" t="s">
        <v>511</v>
      </c>
      <c r="B121" s="43" t="s">
        <v>243</v>
      </c>
      <c r="C121" s="6" t="s">
        <v>244</v>
      </c>
      <c r="D121" s="5"/>
      <c r="E121" s="5">
        <f t="shared" si="115"/>
        <v>0</v>
      </c>
      <c r="F121" s="5">
        <f t="shared" si="116"/>
        <v>0</v>
      </c>
      <c r="G121" s="5">
        <f t="shared" si="117"/>
        <v>0</v>
      </c>
      <c r="H121" s="5">
        <f t="shared" si="118"/>
        <v>0</v>
      </c>
      <c r="I121" s="5">
        <f t="shared" si="119"/>
        <v>0</v>
      </c>
      <c r="J121" s="5">
        <v>0</v>
      </c>
      <c r="K121" s="5">
        <v>0</v>
      </c>
      <c r="L121" s="5">
        <v>0</v>
      </c>
      <c r="M121" s="5">
        <v>0</v>
      </c>
      <c r="N121" s="5">
        <v>0</v>
      </c>
      <c r="O121" s="5">
        <v>0</v>
      </c>
      <c r="P121" s="5">
        <v>0</v>
      </c>
      <c r="Q121" s="5">
        <v>0</v>
      </c>
      <c r="R121" s="5">
        <v>0</v>
      </c>
      <c r="S121" s="5">
        <v>0</v>
      </c>
      <c r="T121" s="5">
        <v>0</v>
      </c>
      <c r="U121" s="5">
        <v>0</v>
      </c>
      <c r="V121" s="9">
        <v>0</v>
      </c>
      <c r="W121" s="5">
        <v>0</v>
      </c>
      <c r="X121" s="5">
        <v>0</v>
      </c>
      <c r="Y121" s="5">
        <v>0</v>
      </c>
      <c r="Z121" s="5">
        <v>0</v>
      </c>
      <c r="AA121" s="5">
        <v>0</v>
      </c>
      <c r="AB121" s="5">
        <v>0</v>
      </c>
      <c r="AC121" s="5">
        <v>0</v>
      </c>
      <c r="AD121" s="5">
        <f t="shared" si="126"/>
        <v>0</v>
      </c>
      <c r="AE121" s="5">
        <f t="shared" si="127"/>
        <v>0</v>
      </c>
      <c r="AF121" s="5">
        <f t="shared" si="128"/>
        <v>0</v>
      </c>
      <c r="AG121" s="5">
        <f t="shared" si="129"/>
        <v>0</v>
      </c>
      <c r="AH121" s="5">
        <f t="shared" si="130"/>
        <v>0</v>
      </c>
      <c r="AI121" s="5">
        <v>0</v>
      </c>
      <c r="AJ121" s="5">
        <v>0</v>
      </c>
      <c r="AK121" s="5">
        <v>0</v>
      </c>
      <c r="AL121" s="5">
        <v>0</v>
      </c>
      <c r="AM121" s="5">
        <v>0</v>
      </c>
      <c r="AN121" s="5">
        <v>0</v>
      </c>
      <c r="AO121" s="5">
        <v>0</v>
      </c>
      <c r="AP121" s="5">
        <v>0</v>
      </c>
      <c r="AQ121" s="5">
        <v>0</v>
      </c>
      <c r="AR121" s="5">
        <v>0</v>
      </c>
      <c r="AS121" s="5">
        <v>0</v>
      </c>
      <c r="AT121" s="5">
        <v>0</v>
      </c>
      <c r="AU121" s="5">
        <v>0</v>
      </c>
      <c r="AV121" s="5">
        <v>0</v>
      </c>
      <c r="AW121" s="5">
        <v>0</v>
      </c>
      <c r="AX121" s="5">
        <v>0</v>
      </c>
      <c r="AY121" s="5">
        <v>0</v>
      </c>
      <c r="AZ121" s="5">
        <v>0</v>
      </c>
      <c r="BA121" s="5">
        <v>0</v>
      </c>
      <c r="BB121" s="5">
        <v>0</v>
      </c>
      <c r="BC121" s="5">
        <f t="shared" si="120"/>
        <v>0</v>
      </c>
      <c r="BD121" s="5">
        <f t="shared" si="121"/>
        <v>0</v>
      </c>
      <c r="BE121" s="5">
        <f t="shared" si="122"/>
        <v>0</v>
      </c>
      <c r="BF121" s="5">
        <f t="shared" si="123"/>
        <v>0</v>
      </c>
      <c r="BG121" s="5">
        <f t="shared" si="124"/>
        <v>0</v>
      </c>
      <c r="BH121" s="17" t="s">
        <v>452</v>
      </c>
    </row>
    <row r="122" spans="1:60" ht="31.5" x14ac:dyDescent="0.25">
      <c r="A122" s="6" t="s">
        <v>512</v>
      </c>
      <c r="B122" s="17" t="s">
        <v>245</v>
      </c>
      <c r="C122" s="17" t="s">
        <v>246</v>
      </c>
      <c r="D122" s="5"/>
      <c r="E122" s="5">
        <f t="shared" si="115"/>
        <v>0</v>
      </c>
      <c r="F122" s="5">
        <f t="shared" si="116"/>
        <v>0</v>
      </c>
      <c r="G122" s="5">
        <f t="shared" si="117"/>
        <v>0</v>
      </c>
      <c r="H122" s="5">
        <f t="shared" si="118"/>
        <v>0</v>
      </c>
      <c r="I122" s="5">
        <f t="shared" si="119"/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5">
        <v>0</v>
      </c>
      <c r="V122" s="9">
        <v>0</v>
      </c>
      <c r="W122" s="5">
        <v>0</v>
      </c>
      <c r="X122" s="5">
        <v>0</v>
      </c>
      <c r="Y122" s="5">
        <v>0</v>
      </c>
      <c r="Z122" s="5">
        <v>0</v>
      </c>
      <c r="AA122" s="5">
        <v>0</v>
      </c>
      <c r="AB122" s="5">
        <v>0</v>
      </c>
      <c r="AC122" s="5">
        <v>0</v>
      </c>
      <c r="AD122" s="5">
        <f t="shared" si="126"/>
        <v>0</v>
      </c>
      <c r="AE122" s="5">
        <f t="shared" si="127"/>
        <v>0</v>
      </c>
      <c r="AF122" s="5">
        <f t="shared" si="128"/>
        <v>0</v>
      </c>
      <c r="AG122" s="5">
        <f t="shared" si="129"/>
        <v>0</v>
      </c>
      <c r="AH122" s="5">
        <f t="shared" si="130"/>
        <v>0</v>
      </c>
      <c r="AI122" s="5">
        <v>0</v>
      </c>
      <c r="AJ122" s="5">
        <v>0</v>
      </c>
      <c r="AK122" s="5">
        <v>0</v>
      </c>
      <c r="AL122" s="5">
        <v>0</v>
      </c>
      <c r="AM122" s="5">
        <v>0</v>
      </c>
      <c r="AN122" s="5">
        <v>0</v>
      </c>
      <c r="AO122" s="5">
        <v>0</v>
      </c>
      <c r="AP122" s="5">
        <v>0</v>
      </c>
      <c r="AQ122" s="5">
        <v>0</v>
      </c>
      <c r="AR122" s="5">
        <v>0</v>
      </c>
      <c r="AS122" s="5">
        <v>0</v>
      </c>
      <c r="AT122" s="5">
        <v>0</v>
      </c>
      <c r="AU122" s="5">
        <v>0</v>
      </c>
      <c r="AV122" s="5">
        <v>0</v>
      </c>
      <c r="AW122" s="5">
        <v>0</v>
      </c>
      <c r="AX122" s="5">
        <v>0</v>
      </c>
      <c r="AY122" s="5">
        <v>0</v>
      </c>
      <c r="AZ122" s="5">
        <v>0</v>
      </c>
      <c r="BA122" s="5">
        <v>0</v>
      </c>
      <c r="BB122" s="5">
        <v>0</v>
      </c>
      <c r="BC122" s="5">
        <f t="shared" si="120"/>
        <v>0</v>
      </c>
      <c r="BD122" s="5">
        <f t="shared" si="121"/>
        <v>0</v>
      </c>
      <c r="BE122" s="5">
        <f t="shared" si="122"/>
        <v>0</v>
      </c>
      <c r="BF122" s="5">
        <f t="shared" si="123"/>
        <v>0</v>
      </c>
      <c r="BG122" s="5">
        <f t="shared" si="124"/>
        <v>0</v>
      </c>
      <c r="BH122" s="17" t="s">
        <v>453</v>
      </c>
    </row>
    <row r="123" spans="1:60" ht="31.5" x14ac:dyDescent="0.25">
      <c r="A123" s="6" t="s">
        <v>513</v>
      </c>
      <c r="B123" s="19" t="s">
        <v>247</v>
      </c>
      <c r="C123" s="6" t="s">
        <v>248</v>
      </c>
      <c r="D123" s="5"/>
      <c r="E123" s="5">
        <f t="shared" si="115"/>
        <v>0</v>
      </c>
      <c r="F123" s="5">
        <f t="shared" si="116"/>
        <v>0</v>
      </c>
      <c r="G123" s="5">
        <f t="shared" si="117"/>
        <v>0</v>
      </c>
      <c r="H123" s="5">
        <f t="shared" si="118"/>
        <v>0</v>
      </c>
      <c r="I123" s="5">
        <f t="shared" si="119"/>
        <v>0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9">
        <v>0</v>
      </c>
      <c r="W123" s="5">
        <v>0</v>
      </c>
      <c r="X123" s="5">
        <v>0</v>
      </c>
      <c r="Y123" s="5">
        <v>0</v>
      </c>
      <c r="Z123" s="5">
        <v>0</v>
      </c>
      <c r="AA123" s="5">
        <v>0</v>
      </c>
      <c r="AB123" s="5">
        <v>0</v>
      </c>
      <c r="AC123" s="5">
        <v>0</v>
      </c>
      <c r="AD123" s="5">
        <f t="shared" si="126"/>
        <v>0</v>
      </c>
      <c r="AE123" s="5">
        <f t="shared" si="127"/>
        <v>0</v>
      </c>
      <c r="AF123" s="5">
        <f t="shared" si="128"/>
        <v>0</v>
      </c>
      <c r="AG123" s="5">
        <f t="shared" si="129"/>
        <v>0</v>
      </c>
      <c r="AH123" s="5">
        <f t="shared" si="130"/>
        <v>0</v>
      </c>
      <c r="AI123" s="5">
        <v>0</v>
      </c>
      <c r="AJ123" s="5">
        <v>0</v>
      </c>
      <c r="AK123" s="5">
        <v>0</v>
      </c>
      <c r="AL123" s="5">
        <v>0</v>
      </c>
      <c r="AM123" s="5">
        <v>0</v>
      </c>
      <c r="AN123" s="5">
        <v>0</v>
      </c>
      <c r="AO123" s="5">
        <v>0</v>
      </c>
      <c r="AP123" s="5">
        <v>0</v>
      </c>
      <c r="AQ123" s="5">
        <v>0</v>
      </c>
      <c r="AR123" s="5">
        <v>0</v>
      </c>
      <c r="AS123" s="5">
        <v>0</v>
      </c>
      <c r="AT123" s="5">
        <v>0</v>
      </c>
      <c r="AU123" s="5">
        <v>0</v>
      </c>
      <c r="AV123" s="5">
        <v>0</v>
      </c>
      <c r="AW123" s="5">
        <v>0</v>
      </c>
      <c r="AX123" s="5">
        <v>0</v>
      </c>
      <c r="AY123" s="5">
        <v>0</v>
      </c>
      <c r="AZ123" s="5">
        <v>0</v>
      </c>
      <c r="BA123" s="5">
        <v>0</v>
      </c>
      <c r="BB123" s="5">
        <v>0</v>
      </c>
      <c r="BC123" s="5">
        <f t="shared" si="120"/>
        <v>0</v>
      </c>
      <c r="BD123" s="5">
        <f t="shared" si="121"/>
        <v>0</v>
      </c>
      <c r="BE123" s="5">
        <f t="shared" si="122"/>
        <v>0</v>
      </c>
      <c r="BF123" s="5">
        <f t="shared" si="123"/>
        <v>0</v>
      </c>
      <c r="BG123" s="5">
        <f t="shared" si="124"/>
        <v>0</v>
      </c>
      <c r="BH123" s="17" t="s">
        <v>454</v>
      </c>
    </row>
    <row r="124" spans="1:60" ht="47.25" x14ac:dyDescent="0.25">
      <c r="A124" s="6" t="s">
        <v>514</v>
      </c>
      <c r="B124" s="19" t="s">
        <v>249</v>
      </c>
      <c r="C124" s="6" t="s">
        <v>250</v>
      </c>
      <c r="D124" s="5"/>
      <c r="E124" s="5">
        <f t="shared" si="115"/>
        <v>0</v>
      </c>
      <c r="F124" s="5">
        <f t="shared" si="116"/>
        <v>0</v>
      </c>
      <c r="G124" s="5">
        <f t="shared" si="117"/>
        <v>0</v>
      </c>
      <c r="H124" s="5">
        <f t="shared" si="118"/>
        <v>0</v>
      </c>
      <c r="I124" s="5">
        <f t="shared" si="119"/>
        <v>0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5">
        <v>0</v>
      </c>
      <c r="V124" s="9">
        <v>0</v>
      </c>
      <c r="W124" s="5">
        <v>0</v>
      </c>
      <c r="X124" s="5">
        <v>0</v>
      </c>
      <c r="Y124" s="5">
        <v>0</v>
      </c>
      <c r="Z124" s="5">
        <v>0</v>
      </c>
      <c r="AA124" s="5">
        <v>0</v>
      </c>
      <c r="AB124" s="5">
        <v>0</v>
      </c>
      <c r="AC124" s="5">
        <v>0</v>
      </c>
      <c r="AD124" s="5">
        <f t="shared" si="126"/>
        <v>0</v>
      </c>
      <c r="AE124" s="5">
        <f t="shared" si="127"/>
        <v>0</v>
      </c>
      <c r="AF124" s="5">
        <f t="shared" si="128"/>
        <v>0</v>
      </c>
      <c r="AG124" s="5">
        <f t="shared" si="129"/>
        <v>0</v>
      </c>
      <c r="AH124" s="5">
        <f t="shared" si="130"/>
        <v>0</v>
      </c>
      <c r="AI124" s="5">
        <v>0</v>
      </c>
      <c r="AJ124" s="5">
        <v>0</v>
      </c>
      <c r="AK124" s="5">
        <v>0</v>
      </c>
      <c r="AL124" s="5">
        <v>0</v>
      </c>
      <c r="AM124" s="5">
        <v>0</v>
      </c>
      <c r="AN124" s="5">
        <v>0</v>
      </c>
      <c r="AO124" s="5">
        <v>0</v>
      </c>
      <c r="AP124" s="5">
        <v>0</v>
      </c>
      <c r="AQ124" s="5">
        <v>0</v>
      </c>
      <c r="AR124" s="5">
        <v>0</v>
      </c>
      <c r="AS124" s="5">
        <v>0</v>
      </c>
      <c r="AT124" s="5">
        <v>0</v>
      </c>
      <c r="AU124" s="5">
        <v>0</v>
      </c>
      <c r="AV124" s="5">
        <v>0</v>
      </c>
      <c r="AW124" s="5">
        <v>0</v>
      </c>
      <c r="AX124" s="5">
        <v>0</v>
      </c>
      <c r="AY124" s="5">
        <v>0</v>
      </c>
      <c r="AZ124" s="5">
        <v>0</v>
      </c>
      <c r="BA124" s="5">
        <v>0</v>
      </c>
      <c r="BB124" s="5">
        <v>0</v>
      </c>
      <c r="BC124" s="5">
        <f t="shared" si="120"/>
        <v>0</v>
      </c>
      <c r="BD124" s="5">
        <f t="shared" si="121"/>
        <v>0</v>
      </c>
      <c r="BE124" s="5">
        <f t="shared" si="122"/>
        <v>0</v>
      </c>
      <c r="BF124" s="5">
        <f t="shared" si="123"/>
        <v>0</v>
      </c>
      <c r="BG124" s="5">
        <f t="shared" si="124"/>
        <v>0</v>
      </c>
      <c r="BH124" s="17" t="s">
        <v>455</v>
      </c>
    </row>
    <row r="125" spans="1:60" ht="47.25" x14ac:dyDescent="0.25">
      <c r="A125" s="6" t="s">
        <v>515</v>
      </c>
      <c r="B125" s="17" t="s">
        <v>251</v>
      </c>
      <c r="C125" s="6" t="s">
        <v>252</v>
      </c>
      <c r="D125" s="5"/>
      <c r="E125" s="5">
        <f t="shared" si="115"/>
        <v>0</v>
      </c>
      <c r="F125" s="5">
        <f t="shared" si="116"/>
        <v>0</v>
      </c>
      <c r="G125" s="5">
        <f t="shared" si="117"/>
        <v>0</v>
      </c>
      <c r="H125" s="5">
        <f t="shared" si="118"/>
        <v>0</v>
      </c>
      <c r="I125" s="5">
        <f t="shared" si="119"/>
        <v>0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v>0</v>
      </c>
      <c r="V125" s="9">
        <v>0</v>
      </c>
      <c r="W125" s="5">
        <v>0</v>
      </c>
      <c r="X125" s="5">
        <v>0</v>
      </c>
      <c r="Y125" s="5">
        <v>0</v>
      </c>
      <c r="Z125" s="5">
        <v>0</v>
      </c>
      <c r="AA125" s="5">
        <v>0</v>
      </c>
      <c r="AB125" s="5">
        <v>0</v>
      </c>
      <c r="AC125" s="5">
        <v>0</v>
      </c>
      <c r="AD125" s="5">
        <f t="shared" si="126"/>
        <v>0</v>
      </c>
      <c r="AE125" s="5">
        <f t="shared" si="127"/>
        <v>0</v>
      </c>
      <c r="AF125" s="5">
        <f t="shared" si="128"/>
        <v>0</v>
      </c>
      <c r="AG125" s="5">
        <f t="shared" si="129"/>
        <v>0</v>
      </c>
      <c r="AH125" s="5">
        <f t="shared" si="130"/>
        <v>0</v>
      </c>
      <c r="AI125" s="5">
        <v>0</v>
      </c>
      <c r="AJ125" s="5">
        <v>0</v>
      </c>
      <c r="AK125" s="5">
        <v>0</v>
      </c>
      <c r="AL125" s="5">
        <v>0</v>
      </c>
      <c r="AM125" s="5">
        <v>0</v>
      </c>
      <c r="AN125" s="5">
        <v>0</v>
      </c>
      <c r="AO125" s="5">
        <v>0</v>
      </c>
      <c r="AP125" s="5">
        <v>0</v>
      </c>
      <c r="AQ125" s="5">
        <v>0</v>
      </c>
      <c r="AR125" s="5">
        <v>0</v>
      </c>
      <c r="AS125" s="5">
        <v>0</v>
      </c>
      <c r="AT125" s="5">
        <v>0</v>
      </c>
      <c r="AU125" s="5">
        <v>0</v>
      </c>
      <c r="AV125" s="5">
        <v>0</v>
      </c>
      <c r="AW125" s="5">
        <v>0</v>
      </c>
      <c r="AX125" s="5">
        <v>0</v>
      </c>
      <c r="AY125" s="5">
        <v>0</v>
      </c>
      <c r="AZ125" s="5">
        <v>0</v>
      </c>
      <c r="BA125" s="5">
        <v>0</v>
      </c>
      <c r="BB125" s="5">
        <v>0</v>
      </c>
      <c r="BC125" s="5">
        <f t="shared" si="120"/>
        <v>0</v>
      </c>
      <c r="BD125" s="5">
        <f t="shared" si="121"/>
        <v>0</v>
      </c>
      <c r="BE125" s="5">
        <f t="shared" si="122"/>
        <v>0</v>
      </c>
      <c r="BF125" s="5">
        <f t="shared" si="123"/>
        <v>0</v>
      </c>
      <c r="BG125" s="5">
        <f t="shared" si="124"/>
        <v>0</v>
      </c>
      <c r="BH125" s="17" t="s">
        <v>456</v>
      </c>
    </row>
    <row r="126" spans="1:60" ht="31.5" x14ac:dyDescent="0.25">
      <c r="A126" s="57" t="s">
        <v>346</v>
      </c>
      <c r="B126" s="33" t="s">
        <v>347</v>
      </c>
      <c r="C126" s="57" t="s">
        <v>87</v>
      </c>
      <c r="D126" s="39" t="s">
        <v>85</v>
      </c>
      <c r="E126" s="39" t="s">
        <v>85</v>
      </c>
      <c r="F126" s="39" t="s">
        <v>85</v>
      </c>
      <c r="G126" s="39" t="s">
        <v>85</v>
      </c>
      <c r="H126" s="39" t="s">
        <v>85</v>
      </c>
      <c r="I126" s="39" t="s">
        <v>85</v>
      </c>
      <c r="J126" s="39" t="s">
        <v>85</v>
      </c>
      <c r="K126" s="39" t="s">
        <v>85</v>
      </c>
      <c r="L126" s="39" t="s">
        <v>85</v>
      </c>
      <c r="M126" s="39" t="s">
        <v>85</v>
      </c>
      <c r="N126" s="39" t="s">
        <v>85</v>
      </c>
      <c r="O126" s="39" t="s">
        <v>85</v>
      </c>
      <c r="P126" s="39" t="s">
        <v>85</v>
      </c>
      <c r="Q126" s="39" t="s">
        <v>85</v>
      </c>
      <c r="R126" s="39" t="s">
        <v>85</v>
      </c>
      <c r="S126" s="39" t="s">
        <v>85</v>
      </c>
      <c r="T126" s="39" t="s">
        <v>85</v>
      </c>
      <c r="U126" s="39" t="s">
        <v>85</v>
      </c>
      <c r="V126" s="39" t="s">
        <v>85</v>
      </c>
      <c r="W126" s="39" t="s">
        <v>85</v>
      </c>
      <c r="X126" s="39" t="s">
        <v>85</v>
      </c>
      <c r="Y126" s="39" t="s">
        <v>85</v>
      </c>
      <c r="Z126" s="39" t="s">
        <v>85</v>
      </c>
      <c r="AA126" s="39" t="s">
        <v>85</v>
      </c>
      <c r="AB126" s="39" t="s">
        <v>85</v>
      </c>
      <c r="AC126" s="39" t="s">
        <v>85</v>
      </c>
      <c r="AD126" s="39" t="s">
        <v>85</v>
      </c>
      <c r="AE126" s="39" t="s">
        <v>85</v>
      </c>
      <c r="AF126" s="39" t="s">
        <v>85</v>
      </c>
      <c r="AG126" s="39" t="s">
        <v>85</v>
      </c>
      <c r="AH126" s="39" t="s">
        <v>85</v>
      </c>
      <c r="AI126" s="39" t="s">
        <v>85</v>
      </c>
      <c r="AJ126" s="39" t="s">
        <v>85</v>
      </c>
      <c r="AK126" s="39" t="s">
        <v>85</v>
      </c>
      <c r="AL126" s="39" t="s">
        <v>85</v>
      </c>
      <c r="AM126" s="39" t="s">
        <v>85</v>
      </c>
      <c r="AN126" s="39" t="s">
        <v>85</v>
      </c>
      <c r="AO126" s="39" t="s">
        <v>85</v>
      </c>
      <c r="AP126" s="39" t="s">
        <v>85</v>
      </c>
      <c r="AQ126" s="39" t="s">
        <v>85</v>
      </c>
      <c r="AR126" s="39" t="s">
        <v>85</v>
      </c>
      <c r="AS126" s="39" t="s">
        <v>85</v>
      </c>
      <c r="AT126" s="39" t="s">
        <v>85</v>
      </c>
      <c r="AU126" s="39" t="s">
        <v>85</v>
      </c>
      <c r="AV126" s="39" t="s">
        <v>85</v>
      </c>
      <c r="AW126" s="39" t="s">
        <v>85</v>
      </c>
      <c r="AX126" s="39" t="s">
        <v>85</v>
      </c>
      <c r="AY126" s="39" t="s">
        <v>85</v>
      </c>
      <c r="AZ126" s="39" t="s">
        <v>85</v>
      </c>
      <c r="BA126" s="39" t="s">
        <v>85</v>
      </c>
      <c r="BB126" s="39" t="s">
        <v>85</v>
      </c>
      <c r="BC126" s="39" t="s">
        <v>85</v>
      </c>
      <c r="BD126" s="39" t="s">
        <v>85</v>
      </c>
      <c r="BE126" s="39" t="s">
        <v>85</v>
      </c>
      <c r="BF126" s="39" t="s">
        <v>85</v>
      </c>
      <c r="BG126" s="39" t="s">
        <v>85</v>
      </c>
      <c r="BH126" s="59" t="s">
        <v>85</v>
      </c>
    </row>
    <row r="127" spans="1:60" x14ac:dyDescent="0.25">
      <c r="A127" s="20" t="s">
        <v>348</v>
      </c>
      <c r="B127" s="42" t="s">
        <v>349</v>
      </c>
      <c r="C127" s="57" t="s">
        <v>87</v>
      </c>
      <c r="D127" s="39"/>
      <c r="E127" s="5">
        <f>SUM(E128:E136)</f>
        <v>0</v>
      </c>
      <c r="F127" s="5">
        <f t="shared" ref="F127:BB127" si="131">SUM(F128:F136)</f>
        <v>0</v>
      </c>
      <c r="G127" s="5">
        <f t="shared" si="131"/>
        <v>0</v>
      </c>
      <c r="H127" s="5">
        <f t="shared" si="131"/>
        <v>0</v>
      </c>
      <c r="I127" s="5">
        <f t="shared" si="131"/>
        <v>0</v>
      </c>
      <c r="J127" s="5">
        <f t="shared" si="131"/>
        <v>0</v>
      </c>
      <c r="K127" s="5">
        <f t="shared" si="131"/>
        <v>0</v>
      </c>
      <c r="L127" s="5">
        <f t="shared" si="131"/>
        <v>0</v>
      </c>
      <c r="M127" s="5">
        <f t="shared" si="131"/>
        <v>0</v>
      </c>
      <c r="N127" s="5">
        <f t="shared" si="131"/>
        <v>0</v>
      </c>
      <c r="O127" s="5">
        <f t="shared" si="131"/>
        <v>0</v>
      </c>
      <c r="P127" s="5">
        <f t="shared" si="131"/>
        <v>0</v>
      </c>
      <c r="Q127" s="5">
        <f t="shared" si="131"/>
        <v>0</v>
      </c>
      <c r="R127" s="5">
        <f t="shared" si="131"/>
        <v>0</v>
      </c>
      <c r="S127" s="5">
        <f t="shared" si="131"/>
        <v>0</v>
      </c>
      <c r="T127" s="5">
        <f t="shared" si="131"/>
        <v>0</v>
      </c>
      <c r="U127" s="5">
        <f t="shared" si="131"/>
        <v>0</v>
      </c>
      <c r="V127" s="5">
        <f t="shared" si="131"/>
        <v>0</v>
      </c>
      <c r="W127" s="5">
        <f t="shared" si="131"/>
        <v>0</v>
      </c>
      <c r="X127" s="5">
        <f t="shared" si="131"/>
        <v>0</v>
      </c>
      <c r="Y127" s="5">
        <f t="shared" si="131"/>
        <v>0</v>
      </c>
      <c r="Z127" s="5">
        <f t="shared" si="131"/>
        <v>0</v>
      </c>
      <c r="AA127" s="5">
        <f t="shared" si="131"/>
        <v>0</v>
      </c>
      <c r="AB127" s="5">
        <f t="shared" si="131"/>
        <v>0</v>
      </c>
      <c r="AC127" s="5">
        <f t="shared" si="131"/>
        <v>0</v>
      </c>
      <c r="AD127" s="5">
        <f t="shared" si="131"/>
        <v>0</v>
      </c>
      <c r="AE127" s="5">
        <f t="shared" si="131"/>
        <v>0</v>
      </c>
      <c r="AF127" s="5">
        <f t="shared" si="131"/>
        <v>0</v>
      </c>
      <c r="AG127" s="5">
        <f t="shared" si="131"/>
        <v>0</v>
      </c>
      <c r="AH127" s="5">
        <f t="shared" si="131"/>
        <v>3</v>
      </c>
      <c r="AI127" s="5">
        <f t="shared" si="131"/>
        <v>0</v>
      </c>
      <c r="AJ127" s="5">
        <f t="shared" si="131"/>
        <v>0</v>
      </c>
      <c r="AK127" s="5">
        <f t="shared" si="131"/>
        <v>0</v>
      </c>
      <c r="AL127" s="5">
        <f t="shared" si="131"/>
        <v>0</v>
      </c>
      <c r="AM127" s="5">
        <f t="shared" si="131"/>
        <v>0</v>
      </c>
      <c r="AN127" s="5">
        <f t="shared" si="131"/>
        <v>0</v>
      </c>
      <c r="AO127" s="5">
        <f t="shared" si="131"/>
        <v>0</v>
      </c>
      <c r="AP127" s="5">
        <f t="shared" si="131"/>
        <v>0</v>
      </c>
      <c r="AQ127" s="5">
        <f t="shared" si="131"/>
        <v>0</v>
      </c>
      <c r="AR127" s="5">
        <f t="shared" si="131"/>
        <v>0</v>
      </c>
      <c r="AS127" s="5">
        <f t="shared" si="131"/>
        <v>0</v>
      </c>
      <c r="AT127" s="5">
        <f t="shared" si="131"/>
        <v>0</v>
      </c>
      <c r="AU127" s="5">
        <f t="shared" si="131"/>
        <v>0</v>
      </c>
      <c r="AV127" s="5">
        <f t="shared" si="131"/>
        <v>0</v>
      </c>
      <c r="AW127" s="5">
        <f t="shared" si="131"/>
        <v>0</v>
      </c>
      <c r="AX127" s="5">
        <f t="shared" si="131"/>
        <v>0</v>
      </c>
      <c r="AY127" s="5">
        <f t="shared" si="131"/>
        <v>0</v>
      </c>
      <c r="AZ127" s="5">
        <f t="shared" si="131"/>
        <v>0</v>
      </c>
      <c r="BA127" s="5">
        <f t="shared" si="131"/>
        <v>0</v>
      </c>
      <c r="BB127" s="5">
        <f t="shared" si="131"/>
        <v>3</v>
      </c>
      <c r="BC127" s="5">
        <f t="shared" ref="BC127" si="132">AD127-J127-O127-T127</f>
        <v>0</v>
      </c>
      <c r="BD127" s="5">
        <f t="shared" ref="BD127" si="133">AE127-K127-P127-U127</f>
        <v>0</v>
      </c>
      <c r="BE127" s="5">
        <f t="shared" ref="BE127" si="134">AF127-L127-Q127-V127</f>
        <v>0</v>
      </c>
      <c r="BF127" s="5">
        <f t="shared" ref="BF127" si="135">AG127-M127-R127-W127</f>
        <v>0</v>
      </c>
      <c r="BG127" s="5">
        <f t="shared" ref="BG127" si="136">AH127-N127-S127-X127</f>
        <v>3</v>
      </c>
      <c r="BH127" s="59" t="s">
        <v>85</v>
      </c>
    </row>
    <row r="128" spans="1:60" ht="31.5" x14ac:dyDescent="0.25">
      <c r="A128" s="6" t="s">
        <v>350</v>
      </c>
      <c r="B128" s="12" t="s">
        <v>351</v>
      </c>
      <c r="C128" s="16" t="s">
        <v>352</v>
      </c>
      <c r="D128" s="40" t="s">
        <v>466</v>
      </c>
      <c r="E128" s="5">
        <f t="shared" ref="E128:E136" si="137">L128+S128+Z128+AG128</f>
        <v>0</v>
      </c>
      <c r="F128" s="5">
        <f t="shared" ref="F128:F136" si="138">K128+P128+U128+Z128</f>
        <v>0</v>
      </c>
      <c r="G128" s="5">
        <f t="shared" ref="G128:G136" si="139">L128+Q128+V128+AA128</f>
        <v>0</v>
      </c>
      <c r="H128" s="5">
        <f t="shared" ref="H128:H136" si="140">M128+R128+W128+AB128</f>
        <v>0</v>
      </c>
      <c r="I128" s="5">
        <f t="shared" ref="I128:I136" si="141">N128+S128+X128+AC128</f>
        <v>0</v>
      </c>
      <c r="J128" s="5">
        <v>0</v>
      </c>
      <c r="K128" s="5">
        <v>0</v>
      </c>
      <c r="L128" s="5">
        <v>0</v>
      </c>
      <c r="M128" s="5">
        <v>0</v>
      </c>
      <c r="N128" s="5">
        <v>0</v>
      </c>
      <c r="O128" s="5">
        <v>0</v>
      </c>
      <c r="P128" s="5">
        <v>0</v>
      </c>
      <c r="Q128" s="5">
        <v>0</v>
      </c>
      <c r="R128" s="5">
        <v>0</v>
      </c>
      <c r="S128" s="5">
        <v>0</v>
      </c>
      <c r="T128" s="5">
        <v>0</v>
      </c>
      <c r="U128" s="5">
        <v>0</v>
      </c>
      <c r="V128" s="9">
        <v>0</v>
      </c>
      <c r="W128" s="5">
        <v>0</v>
      </c>
      <c r="X128" s="5">
        <v>0</v>
      </c>
      <c r="Y128" s="5">
        <v>0</v>
      </c>
      <c r="Z128" s="5">
        <v>0</v>
      </c>
      <c r="AA128" s="5">
        <v>0</v>
      </c>
      <c r="AB128" s="5">
        <v>0</v>
      </c>
      <c r="AC128" s="5">
        <v>0</v>
      </c>
      <c r="AD128" s="5">
        <f t="shared" ref="AD128:AD136" si="142">AI128+AN128+AS128+AX128</f>
        <v>0</v>
      </c>
      <c r="AE128" s="5">
        <f t="shared" ref="AE128:AE136" si="143">AJ128+AO128+AT128+AY128</f>
        <v>0</v>
      </c>
      <c r="AF128" s="5">
        <f t="shared" ref="AF128:AF136" si="144">AK128+AP128+AU128+AZ128</f>
        <v>0</v>
      </c>
      <c r="AG128" s="5">
        <f t="shared" ref="AG128:AG136" si="145">AL128+AQ128+AV128+BA128</f>
        <v>0</v>
      </c>
      <c r="AH128" s="5">
        <f t="shared" ref="AH128:AH136" si="146">AM128+AR128+AW128+BB128</f>
        <v>1</v>
      </c>
      <c r="AI128" s="5">
        <v>0</v>
      </c>
      <c r="AJ128" s="5">
        <v>0</v>
      </c>
      <c r="AK128" s="5">
        <v>0</v>
      </c>
      <c r="AL128" s="5">
        <v>0</v>
      </c>
      <c r="AM128" s="5">
        <v>0</v>
      </c>
      <c r="AN128" s="5">
        <v>0</v>
      </c>
      <c r="AO128" s="5">
        <v>0</v>
      </c>
      <c r="AP128" s="5">
        <v>0</v>
      </c>
      <c r="AQ128" s="5">
        <v>0</v>
      </c>
      <c r="AR128" s="5">
        <v>0</v>
      </c>
      <c r="AS128" s="5">
        <v>0</v>
      </c>
      <c r="AT128" s="5">
        <v>0</v>
      </c>
      <c r="AU128" s="5">
        <v>0</v>
      </c>
      <c r="AV128" s="5">
        <v>0</v>
      </c>
      <c r="AW128" s="5">
        <v>0</v>
      </c>
      <c r="AX128" s="5">
        <v>0</v>
      </c>
      <c r="AY128" s="5">
        <v>0</v>
      </c>
      <c r="AZ128" s="5">
        <v>0</v>
      </c>
      <c r="BA128" s="5">
        <v>0</v>
      </c>
      <c r="BB128" s="5">
        <v>1</v>
      </c>
      <c r="BC128" s="5">
        <f t="shared" ref="BC128:BC136" si="147">AD128-J128-O128-T128</f>
        <v>0</v>
      </c>
      <c r="BD128" s="5">
        <f t="shared" ref="BD128:BD136" si="148">AE128-K128-P128-U128</f>
        <v>0</v>
      </c>
      <c r="BE128" s="5">
        <f t="shared" ref="BE128:BE136" si="149">AF128-L128-Q128-V128</f>
        <v>0</v>
      </c>
      <c r="BF128" s="5">
        <f t="shared" ref="BF128:BF136" si="150">AG128-M128-R128-W128</f>
        <v>0</v>
      </c>
      <c r="BG128" s="5">
        <f t="shared" ref="BG128:BG136" si="151">AH128-N128-S128-X128</f>
        <v>1</v>
      </c>
      <c r="BH128" s="17" t="s">
        <v>457</v>
      </c>
    </row>
    <row r="129" spans="1:60" ht="31.5" x14ac:dyDescent="0.25">
      <c r="A129" s="6" t="s">
        <v>516</v>
      </c>
      <c r="B129" s="12" t="s">
        <v>353</v>
      </c>
      <c r="C129" s="16" t="s">
        <v>354</v>
      </c>
      <c r="D129" s="40"/>
      <c r="E129" s="5">
        <f t="shared" si="137"/>
        <v>0</v>
      </c>
      <c r="F129" s="5">
        <f t="shared" si="138"/>
        <v>0</v>
      </c>
      <c r="G129" s="5">
        <f t="shared" si="139"/>
        <v>0</v>
      </c>
      <c r="H129" s="5">
        <f t="shared" si="140"/>
        <v>0</v>
      </c>
      <c r="I129" s="5">
        <f t="shared" si="141"/>
        <v>0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  <c r="O129" s="5">
        <v>0</v>
      </c>
      <c r="P129" s="5">
        <v>0</v>
      </c>
      <c r="Q129" s="5">
        <v>0</v>
      </c>
      <c r="R129" s="5">
        <v>0</v>
      </c>
      <c r="S129" s="5">
        <v>0</v>
      </c>
      <c r="T129" s="5">
        <v>0</v>
      </c>
      <c r="U129" s="5">
        <v>0</v>
      </c>
      <c r="V129" s="9">
        <v>0</v>
      </c>
      <c r="W129" s="5">
        <v>0</v>
      </c>
      <c r="X129" s="5">
        <v>0</v>
      </c>
      <c r="Y129" s="5">
        <v>0</v>
      </c>
      <c r="Z129" s="5">
        <v>0</v>
      </c>
      <c r="AA129" s="5">
        <v>0</v>
      </c>
      <c r="AB129" s="5">
        <v>0</v>
      </c>
      <c r="AC129" s="5">
        <v>0</v>
      </c>
      <c r="AD129" s="5">
        <f t="shared" si="142"/>
        <v>0</v>
      </c>
      <c r="AE129" s="5">
        <f t="shared" si="143"/>
        <v>0</v>
      </c>
      <c r="AF129" s="5">
        <f t="shared" si="144"/>
        <v>0</v>
      </c>
      <c r="AG129" s="5">
        <f t="shared" si="145"/>
        <v>0</v>
      </c>
      <c r="AH129" s="5">
        <f t="shared" si="146"/>
        <v>0</v>
      </c>
      <c r="AI129" s="5">
        <v>0</v>
      </c>
      <c r="AJ129" s="5">
        <v>0</v>
      </c>
      <c r="AK129" s="5">
        <v>0</v>
      </c>
      <c r="AL129" s="5">
        <v>0</v>
      </c>
      <c r="AM129" s="5">
        <v>0</v>
      </c>
      <c r="AN129" s="5">
        <v>0</v>
      </c>
      <c r="AO129" s="5">
        <v>0</v>
      </c>
      <c r="AP129" s="5">
        <v>0</v>
      </c>
      <c r="AQ129" s="5">
        <v>0</v>
      </c>
      <c r="AR129" s="5">
        <v>0</v>
      </c>
      <c r="AS129" s="5">
        <v>0</v>
      </c>
      <c r="AT129" s="5">
        <v>0</v>
      </c>
      <c r="AU129" s="5">
        <v>0</v>
      </c>
      <c r="AV129" s="5">
        <v>0</v>
      </c>
      <c r="AW129" s="5">
        <v>0</v>
      </c>
      <c r="AX129" s="5">
        <v>0</v>
      </c>
      <c r="AY129" s="5">
        <v>0</v>
      </c>
      <c r="AZ129" s="5">
        <v>0</v>
      </c>
      <c r="BA129" s="5">
        <v>0</v>
      </c>
      <c r="BB129" s="5">
        <v>0</v>
      </c>
      <c r="BC129" s="5">
        <f t="shared" si="147"/>
        <v>0</v>
      </c>
      <c r="BD129" s="5">
        <f t="shared" si="148"/>
        <v>0</v>
      </c>
      <c r="BE129" s="5">
        <f t="shared" si="149"/>
        <v>0</v>
      </c>
      <c r="BF129" s="5">
        <f t="shared" si="150"/>
        <v>0</v>
      </c>
      <c r="BG129" s="5">
        <f t="shared" si="151"/>
        <v>0</v>
      </c>
      <c r="BH129" s="17" t="s">
        <v>458</v>
      </c>
    </row>
    <row r="130" spans="1:60" ht="31.5" x14ac:dyDescent="0.25">
      <c r="A130" s="6" t="s">
        <v>355</v>
      </c>
      <c r="B130" s="12" t="s">
        <v>356</v>
      </c>
      <c r="C130" s="16" t="s">
        <v>357</v>
      </c>
      <c r="D130" s="40" t="s">
        <v>467</v>
      </c>
      <c r="E130" s="5">
        <f t="shared" si="137"/>
        <v>0</v>
      </c>
      <c r="F130" s="5">
        <f t="shared" si="138"/>
        <v>0</v>
      </c>
      <c r="G130" s="5">
        <f t="shared" si="139"/>
        <v>0</v>
      </c>
      <c r="H130" s="5">
        <f t="shared" si="140"/>
        <v>0</v>
      </c>
      <c r="I130" s="5">
        <f t="shared" si="141"/>
        <v>0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v>0</v>
      </c>
      <c r="V130" s="9">
        <v>0</v>
      </c>
      <c r="W130" s="5">
        <v>0</v>
      </c>
      <c r="X130" s="5">
        <v>0</v>
      </c>
      <c r="Y130" s="5">
        <v>0</v>
      </c>
      <c r="Z130" s="5">
        <v>0</v>
      </c>
      <c r="AA130" s="5">
        <v>0</v>
      </c>
      <c r="AB130" s="5">
        <v>0</v>
      </c>
      <c r="AC130" s="5">
        <v>0</v>
      </c>
      <c r="AD130" s="5">
        <f t="shared" si="142"/>
        <v>0</v>
      </c>
      <c r="AE130" s="5">
        <f t="shared" si="143"/>
        <v>0</v>
      </c>
      <c r="AF130" s="5">
        <f t="shared" si="144"/>
        <v>0</v>
      </c>
      <c r="AG130" s="5">
        <f t="shared" si="145"/>
        <v>0</v>
      </c>
      <c r="AH130" s="5">
        <f t="shared" si="146"/>
        <v>1</v>
      </c>
      <c r="AI130" s="5">
        <v>0</v>
      </c>
      <c r="AJ130" s="5">
        <v>0</v>
      </c>
      <c r="AK130" s="5">
        <v>0</v>
      </c>
      <c r="AL130" s="5">
        <v>0</v>
      </c>
      <c r="AM130" s="5">
        <v>0</v>
      </c>
      <c r="AN130" s="5">
        <v>0</v>
      </c>
      <c r="AO130" s="5">
        <v>0</v>
      </c>
      <c r="AP130" s="5">
        <v>0</v>
      </c>
      <c r="AQ130" s="5">
        <v>0</v>
      </c>
      <c r="AR130" s="5">
        <v>0</v>
      </c>
      <c r="AS130" s="5">
        <v>0</v>
      </c>
      <c r="AT130" s="5">
        <v>0</v>
      </c>
      <c r="AU130" s="5">
        <v>0</v>
      </c>
      <c r="AV130" s="5">
        <v>0</v>
      </c>
      <c r="AW130" s="5">
        <v>0</v>
      </c>
      <c r="AX130" s="5">
        <v>0</v>
      </c>
      <c r="AY130" s="5">
        <v>0</v>
      </c>
      <c r="AZ130" s="5">
        <v>0</v>
      </c>
      <c r="BA130" s="5">
        <v>0</v>
      </c>
      <c r="BB130" s="5">
        <v>1</v>
      </c>
      <c r="BC130" s="5">
        <f t="shared" si="147"/>
        <v>0</v>
      </c>
      <c r="BD130" s="5">
        <f t="shared" si="148"/>
        <v>0</v>
      </c>
      <c r="BE130" s="5">
        <f t="shared" si="149"/>
        <v>0</v>
      </c>
      <c r="BF130" s="5">
        <f t="shared" si="150"/>
        <v>0</v>
      </c>
      <c r="BG130" s="5">
        <f t="shared" si="151"/>
        <v>1</v>
      </c>
      <c r="BH130" s="17" t="s">
        <v>459</v>
      </c>
    </row>
    <row r="131" spans="1:60" ht="31.5" x14ac:dyDescent="0.25">
      <c r="A131" s="6" t="s">
        <v>358</v>
      </c>
      <c r="B131" s="41" t="s">
        <v>359</v>
      </c>
      <c r="C131" s="16" t="s">
        <v>360</v>
      </c>
      <c r="D131" s="40"/>
      <c r="E131" s="5">
        <f t="shared" si="137"/>
        <v>0</v>
      </c>
      <c r="F131" s="5">
        <f t="shared" si="138"/>
        <v>0</v>
      </c>
      <c r="G131" s="5">
        <f t="shared" si="139"/>
        <v>0</v>
      </c>
      <c r="H131" s="5">
        <f t="shared" si="140"/>
        <v>0</v>
      </c>
      <c r="I131" s="5">
        <f t="shared" si="141"/>
        <v>0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  <c r="O131" s="5">
        <v>0</v>
      </c>
      <c r="P131" s="5">
        <v>0</v>
      </c>
      <c r="Q131" s="5">
        <v>0</v>
      </c>
      <c r="R131" s="5">
        <v>0</v>
      </c>
      <c r="S131" s="5">
        <v>0</v>
      </c>
      <c r="T131" s="5">
        <v>0</v>
      </c>
      <c r="U131" s="5">
        <v>0</v>
      </c>
      <c r="V131" s="9">
        <v>0</v>
      </c>
      <c r="W131" s="5">
        <v>0</v>
      </c>
      <c r="X131" s="5">
        <v>0</v>
      </c>
      <c r="Y131" s="5">
        <v>0</v>
      </c>
      <c r="Z131" s="5">
        <v>0</v>
      </c>
      <c r="AA131" s="5">
        <v>0</v>
      </c>
      <c r="AB131" s="5">
        <v>0</v>
      </c>
      <c r="AC131" s="5">
        <v>0</v>
      </c>
      <c r="AD131" s="5">
        <f t="shared" si="142"/>
        <v>0</v>
      </c>
      <c r="AE131" s="5">
        <f t="shared" si="143"/>
        <v>0</v>
      </c>
      <c r="AF131" s="5">
        <f t="shared" si="144"/>
        <v>0</v>
      </c>
      <c r="AG131" s="5">
        <f t="shared" si="145"/>
        <v>0</v>
      </c>
      <c r="AH131" s="5">
        <f t="shared" si="146"/>
        <v>0</v>
      </c>
      <c r="AI131" s="5">
        <v>0</v>
      </c>
      <c r="AJ131" s="5">
        <v>0</v>
      </c>
      <c r="AK131" s="5">
        <v>0</v>
      </c>
      <c r="AL131" s="5">
        <v>0</v>
      </c>
      <c r="AM131" s="5">
        <v>0</v>
      </c>
      <c r="AN131" s="5">
        <v>0</v>
      </c>
      <c r="AO131" s="5">
        <v>0</v>
      </c>
      <c r="AP131" s="5">
        <v>0</v>
      </c>
      <c r="AQ131" s="5">
        <v>0</v>
      </c>
      <c r="AR131" s="5">
        <v>0</v>
      </c>
      <c r="AS131" s="5">
        <v>0</v>
      </c>
      <c r="AT131" s="5">
        <v>0</v>
      </c>
      <c r="AU131" s="5">
        <v>0</v>
      </c>
      <c r="AV131" s="5">
        <v>0</v>
      </c>
      <c r="AW131" s="5">
        <v>0</v>
      </c>
      <c r="AX131" s="5">
        <v>0</v>
      </c>
      <c r="AY131" s="5">
        <v>0</v>
      </c>
      <c r="AZ131" s="5">
        <v>0</v>
      </c>
      <c r="BA131" s="5">
        <v>0</v>
      </c>
      <c r="BB131" s="5">
        <v>0</v>
      </c>
      <c r="BC131" s="5">
        <f t="shared" si="147"/>
        <v>0</v>
      </c>
      <c r="BD131" s="5">
        <f t="shared" si="148"/>
        <v>0</v>
      </c>
      <c r="BE131" s="5">
        <f t="shared" si="149"/>
        <v>0</v>
      </c>
      <c r="BF131" s="5">
        <f t="shared" si="150"/>
        <v>0</v>
      </c>
      <c r="BG131" s="5">
        <f t="shared" si="151"/>
        <v>0</v>
      </c>
      <c r="BH131" s="17" t="s">
        <v>460</v>
      </c>
    </row>
    <row r="132" spans="1:60" x14ac:dyDescent="0.25">
      <c r="A132" s="6" t="s">
        <v>361</v>
      </c>
      <c r="B132" s="41" t="s">
        <v>362</v>
      </c>
      <c r="C132" s="16" t="s">
        <v>363</v>
      </c>
      <c r="D132" s="40"/>
      <c r="E132" s="5">
        <f t="shared" si="137"/>
        <v>0</v>
      </c>
      <c r="F132" s="5">
        <f t="shared" si="138"/>
        <v>0</v>
      </c>
      <c r="G132" s="5">
        <f t="shared" si="139"/>
        <v>0</v>
      </c>
      <c r="H132" s="5">
        <f t="shared" si="140"/>
        <v>0</v>
      </c>
      <c r="I132" s="5">
        <f t="shared" si="141"/>
        <v>0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  <c r="S132" s="5">
        <v>0</v>
      </c>
      <c r="T132" s="5">
        <v>0</v>
      </c>
      <c r="U132" s="5">
        <v>0</v>
      </c>
      <c r="V132" s="9">
        <v>0</v>
      </c>
      <c r="W132" s="5">
        <v>0</v>
      </c>
      <c r="X132" s="5">
        <v>0</v>
      </c>
      <c r="Y132" s="5">
        <v>0</v>
      </c>
      <c r="Z132" s="5">
        <v>0</v>
      </c>
      <c r="AA132" s="5">
        <v>0</v>
      </c>
      <c r="AB132" s="5">
        <v>0</v>
      </c>
      <c r="AC132" s="5">
        <v>0</v>
      </c>
      <c r="AD132" s="5">
        <f t="shared" si="142"/>
        <v>0</v>
      </c>
      <c r="AE132" s="5">
        <f t="shared" si="143"/>
        <v>0</v>
      </c>
      <c r="AF132" s="5">
        <f t="shared" si="144"/>
        <v>0</v>
      </c>
      <c r="AG132" s="5">
        <f t="shared" si="145"/>
        <v>0</v>
      </c>
      <c r="AH132" s="5">
        <f t="shared" si="146"/>
        <v>0</v>
      </c>
      <c r="AI132" s="5">
        <v>0</v>
      </c>
      <c r="AJ132" s="5">
        <v>0</v>
      </c>
      <c r="AK132" s="5">
        <v>0</v>
      </c>
      <c r="AL132" s="5">
        <v>0</v>
      </c>
      <c r="AM132" s="5">
        <v>0</v>
      </c>
      <c r="AN132" s="5">
        <v>0</v>
      </c>
      <c r="AO132" s="5">
        <v>0</v>
      </c>
      <c r="AP132" s="5">
        <v>0</v>
      </c>
      <c r="AQ132" s="5">
        <v>0</v>
      </c>
      <c r="AR132" s="5">
        <v>0</v>
      </c>
      <c r="AS132" s="5">
        <v>0</v>
      </c>
      <c r="AT132" s="5">
        <v>0</v>
      </c>
      <c r="AU132" s="5">
        <v>0</v>
      </c>
      <c r="AV132" s="5">
        <v>0</v>
      </c>
      <c r="AW132" s="5">
        <v>0</v>
      </c>
      <c r="AX132" s="5">
        <v>0</v>
      </c>
      <c r="AY132" s="5">
        <v>0</v>
      </c>
      <c r="AZ132" s="5">
        <v>0</v>
      </c>
      <c r="BA132" s="5">
        <v>0</v>
      </c>
      <c r="BB132" s="5">
        <v>0</v>
      </c>
      <c r="BC132" s="5">
        <f t="shared" si="147"/>
        <v>0</v>
      </c>
      <c r="BD132" s="5">
        <f t="shared" si="148"/>
        <v>0</v>
      </c>
      <c r="BE132" s="5">
        <f t="shared" si="149"/>
        <v>0</v>
      </c>
      <c r="BF132" s="5">
        <f t="shared" si="150"/>
        <v>0</v>
      </c>
      <c r="BG132" s="5">
        <f t="shared" si="151"/>
        <v>0</v>
      </c>
      <c r="BH132" s="17" t="s">
        <v>461</v>
      </c>
    </row>
    <row r="133" spans="1:60" ht="57.75" customHeight="1" x14ac:dyDescent="0.25">
      <c r="A133" s="6" t="s">
        <v>517</v>
      </c>
      <c r="B133" s="12" t="s">
        <v>351</v>
      </c>
      <c r="C133" s="16" t="s">
        <v>365</v>
      </c>
      <c r="D133" s="40" t="s">
        <v>468</v>
      </c>
      <c r="E133" s="5">
        <f t="shared" si="137"/>
        <v>0</v>
      </c>
      <c r="F133" s="5">
        <f t="shared" si="138"/>
        <v>0</v>
      </c>
      <c r="G133" s="5">
        <f t="shared" si="139"/>
        <v>0</v>
      </c>
      <c r="H133" s="5">
        <f t="shared" si="140"/>
        <v>0</v>
      </c>
      <c r="I133" s="5">
        <f t="shared" si="141"/>
        <v>0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5">
        <v>0</v>
      </c>
      <c r="V133" s="9">
        <v>0</v>
      </c>
      <c r="W133" s="5">
        <v>0</v>
      </c>
      <c r="X133" s="5">
        <v>0</v>
      </c>
      <c r="Y133" s="5">
        <v>0</v>
      </c>
      <c r="Z133" s="5">
        <v>0</v>
      </c>
      <c r="AA133" s="5">
        <v>0</v>
      </c>
      <c r="AB133" s="5">
        <v>0</v>
      </c>
      <c r="AC133" s="5">
        <v>0</v>
      </c>
      <c r="AD133" s="5">
        <f t="shared" si="142"/>
        <v>0</v>
      </c>
      <c r="AE133" s="5">
        <f t="shared" si="143"/>
        <v>0</v>
      </c>
      <c r="AF133" s="5">
        <f t="shared" si="144"/>
        <v>0</v>
      </c>
      <c r="AG133" s="5">
        <f t="shared" si="145"/>
        <v>0</v>
      </c>
      <c r="AH133" s="5">
        <f t="shared" si="146"/>
        <v>1</v>
      </c>
      <c r="AI133" s="5">
        <v>0</v>
      </c>
      <c r="AJ133" s="5">
        <v>0</v>
      </c>
      <c r="AK133" s="5">
        <v>0</v>
      </c>
      <c r="AL133" s="5">
        <v>0</v>
      </c>
      <c r="AM133" s="5">
        <v>0</v>
      </c>
      <c r="AN133" s="5">
        <v>0</v>
      </c>
      <c r="AO133" s="5">
        <v>0</v>
      </c>
      <c r="AP133" s="5">
        <v>0</v>
      </c>
      <c r="AQ133" s="5">
        <v>0</v>
      </c>
      <c r="AR133" s="5">
        <v>0</v>
      </c>
      <c r="AS133" s="5">
        <v>0</v>
      </c>
      <c r="AT133" s="5">
        <v>0</v>
      </c>
      <c r="AU133" s="5">
        <v>0</v>
      </c>
      <c r="AV133" s="5">
        <v>0</v>
      </c>
      <c r="AW133" s="5">
        <v>0</v>
      </c>
      <c r="AX133" s="5">
        <v>0</v>
      </c>
      <c r="AY133" s="5">
        <v>0</v>
      </c>
      <c r="AZ133" s="5">
        <v>0</v>
      </c>
      <c r="BA133" s="5">
        <v>0</v>
      </c>
      <c r="BB133" s="5">
        <v>1</v>
      </c>
      <c r="BC133" s="5">
        <f t="shared" si="147"/>
        <v>0</v>
      </c>
      <c r="BD133" s="5">
        <f t="shared" si="148"/>
        <v>0</v>
      </c>
      <c r="BE133" s="5">
        <f t="shared" si="149"/>
        <v>0</v>
      </c>
      <c r="BF133" s="5">
        <f t="shared" si="150"/>
        <v>0</v>
      </c>
      <c r="BG133" s="5">
        <f t="shared" si="151"/>
        <v>1</v>
      </c>
      <c r="BH133" s="17" t="s">
        <v>462</v>
      </c>
    </row>
    <row r="134" spans="1:60" ht="31.5" x14ac:dyDescent="0.25">
      <c r="A134" s="6" t="s">
        <v>364</v>
      </c>
      <c r="B134" s="12" t="s">
        <v>367</v>
      </c>
      <c r="C134" s="16" t="s">
        <v>368</v>
      </c>
      <c r="D134" s="40"/>
      <c r="E134" s="5">
        <f t="shared" si="137"/>
        <v>0</v>
      </c>
      <c r="F134" s="5">
        <f t="shared" si="138"/>
        <v>0</v>
      </c>
      <c r="G134" s="5">
        <f t="shared" si="139"/>
        <v>0</v>
      </c>
      <c r="H134" s="5">
        <f t="shared" si="140"/>
        <v>0</v>
      </c>
      <c r="I134" s="5">
        <f t="shared" si="141"/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5">
        <v>0</v>
      </c>
      <c r="V134" s="9">
        <v>0</v>
      </c>
      <c r="W134" s="5">
        <v>0</v>
      </c>
      <c r="X134" s="5">
        <v>0</v>
      </c>
      <c r="Y134" s="5">
        <v>0</v>
      </c>
      <c r="Z134" s="5">
        <v>0</v>
      </c>
      <c r="AA134" s="5">
        <v>0</v>
      </c>
      <c r="AB134" s="5">
        <v>0</v>
      </c>
      <c r="AC134" s="5">
        <v>0</v>
      </c>
      <c r="AD134" s="5">
        <f t="shared" si="142"/>
        <v>0</v>
      </c>
      <c r="AE134" s="5">
        <f t="shared" si="143"/>
        <v>0</v>
      </c>
      <c r="AF134" s="5">
        <f t="shared" si="144"/>
        <v>0</v>
      </c>
      <c r="AG134" s="5">
        <f t="shared" si="145"/>
        <v>0</v>
      </c>
      <c r="AH134" s="5">
        <f t="shared" si="146"/>
        <v>0</v>
      </c>
      <c r="AI134" s="5">
        <v>0</v>
      </c>
      <c r="AJ134" s="5">
        <v>0</v>
      </c>
      <c r="AK134" s="5">
        <v>0</v>
      </c>
      <c r="AL134" s="5">
        <v>0</v>
      </c>
      <c r="AM134" s="5">
        <v>0</v>
      </c>
      <c r="AN134" s="5">
        <v>0</v>
      </c>
      <c r="AO134" s="5">
        <v>0</v>
      </c>
      <c r="AP134" s="5">
        <v>0</v>
      </c>
      <c r="AQ134" s="5">
        <v>0</v>
      </c>
      <c r="AR134" s="5">
        <v>0</v>
      </c>
      <c r="AS134" s="5">
        <v>0</v>
      </c>
      <c r="AT134" s="5">
        <v>0</v>
      </c>
      <c r="AU134" s="5">
        <v>0</v>
      </c>
      <c r="AV134" s="5">
        <v>0</v>
      </c>
      <c r="AW134" s="5">
        <v>0</v>
      </c>
      <c r="AX134" s="5">
        <v>0</v>
      </c>
      <c r="AY134" s="5">
        <v>0</v>
      </c>
      <c r="AZ134" s="5">
        <v>0</v>
      </c>
      <c r="BA134" s="5">
        <v>0</v>
      </c>
      <c r="BB134" s="5">
        <v>0</v>
      </c>
      <c r="BC134" s="5">
        <f t="shared" si="147"/>
        <v>0</v>
      </c>
      <c r="BD134" s="5">
        <f t="shared" si="148"/>
        <v>0</v>
      </c>
      <c r="BE134" s="5">
        <f t="shared" si="149"/>
        <v>0</v>
      </c>
      <c r="BF134" s="5">
        <f t="shared" si="150"/>
        <v>0</v>
      </c>
      <c r="BG134" s="5">
        <f t="shared" si="151"/>
        <v>0</v>
      </c>
      <c r="BH134" s="17" t="s">
        <v>463</v>
      </c>
    </row>
    <row r="135" spans="1:60" x14ac:dyDescent="0.25">
      <c r="A135" s="6" t="s">
        <v>366</v>
      </c>
      <c r="B135" s="24" t="s">
        <v>370</v>
      </c>
      <c r="C135" s="16" t="s">
        <v>371</v>
      </c>
      <c r="D135" s="40"/>
      <c r="E135" s="5">
        <f t="shared" si="137"/>
        <v>0</v>
      </c>
      <c r="F135" s="5">
        <f t="shared" si="138"/>
        <v>0</v>
      </c>
      <c r="G135" s="5">
        <f t="shared" si="139"/>
        <v>0</v>
      </c>
      <c r="H135" s="5">
        <f t="shared" si="140"/>
        <v>0</v>
      </c>
      <c r="I135" s="5">
        <f t="shared" si="141"/>
        <v>0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  <c r="S135" s="5">
        <v>0</v>
      </c>
      <c r="T135" s="5">
        <v>0</v>
      </c>
      <c r="U135" s="5">
        <v>0</v>
      </c>
      <c r="V135" s="9">
        <v>0</v>
      </c>
      <c r="W135" s="5">
        <v>0</v>
      </c>
      <c r="X135" s="5">
        <v>0</v>
      </c>
      <c r="Y135" s="5">
        <v>0</v>
      </c>
      <c r="Z135" s="5">
        <v>0</v>
      </c>
      <c r="AA135" s="5">
        <v>0</v>
      </c>
      <c r="AB135" s="5">
        <v>0</v>
      </c>
      <c r="AC135" s="5">
        <v>0</v>
      </c>
      <c r="AD135" s="5">
        <f t="shared" si="142"/>
        <v>0</v>
      </c>
      <c r="AE135" s="5">
        <f t="shared" si="143"/>
        <v>0</v>
      </c>
      <c r="AF135" s="5">
        <f t="shared" si="144"/>
        <v>0</v>
      </c>
      <c r="AG135" s="5">
        <f t="shared" si="145"/>
        <v>0</v>
      </c>
      <c r="AH135" s="5">
        <f t="shared" si="146"/>
        <v>0</v>
      </c>
      <c r="AI135" s="5">
        <v>0</v>
      </c>
      <c r="AJ135" s="5">
        <v>0</v>
      </c>
      <c r="AK135" s="5">
        <v>0</v>
      </c>
      <c r="AL135" s="5">
        <v>0</v>
      </c>
      <c r="AM135" s="5">
        <v>0</v>
      </c>
      <c r="AN135" s="5">
        <v>0</v>
      </c>
      <c r="AO135" s="5">
        <v>0</v>
      </c>
      <c r="AP135" s="5">
        <v>0</v>
      </c>
      <c r="AQ135" s="5">
        <v>0</v>
      </c>
      <c r="AR135" s="5">
        <v>0</v>
      </c>
      <c r="AS135" s="5">
        <v>0</v>
      </c>
      <c r="AT135" s="5">
        <v>0</v>
      </c>
      <c r="AU135" s="5">
        <v>0</v>
      </c>
      <c r="AV135" s="5">
        <v>0</v>
      </c>
      <c r="AW135" s="5">
        <v>0</v>
      </c>
      <c r="AX135" s="5">
        <v>0</v>
      </c>
      <c r="AY135" s="5">
        <v>0</v>
      </c>
      <c r="AZ135" s="5">
        <v>0</v>
      </c>
      <c r="BA135" s="5">
        <v>0</v>
      </c>
      <c r="BB135" s="5">
        <v>0</v>
      </c>
      <c r="BC135" s="5">
        <f t="shared" si="147"/>
        <v>0</v>
      </c>
      <c r="BD135" s="5">
        <f t="shared" si="148"/>
        <v>0</v>
      </c>
      <c r="BE135" s="5">
        <f t="shared" si="149"/>
        <v>0</v>
      </c>
      <c r="BF135" s="5">
        <f t="shared" si="150"/>
        <v>0</v>
      </c>
      <c r="BG135" s="5">
        <f t="shared" si="151"/>
        <v>0</v>
      </c>
      <c r="BH135" s="17" t="s">
        <v>464</v>
      </c>
    </row>
    <row r="136" spans="1:60" x14ac:dyDescent="0.25">
      <c r="A136" s="6" t="s">
        <v>369</v>
      </c>
      <c r="B136" s="41" t="s">
        <v>372</v>
      </c>
      <c r="C136" s="32" t="s">
        <v>373</v>
      </c>
      <c r="D136" s="40"/>
      <c r="E136" s="5">
        <f t="shared" si="137"/>
        <v>0</v>
      </c>
      <c r="F136" s="5">
        <f t="shared" si="138"/>
        <v>0</v>
      </c>
      <c r="G136" s="5">
        <f t="shared" si="139"/>
        <v>0</v>
      </c>
      <c r="H136" s="5">
        <f t="shared" si="140"/>
        <v>0</v>
      </c>
      <c r="I136" s="5">
        <f t="shared" si="141"/>
        <v>0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5">
        <v>0</v>
      </c>
      <c r="V136" s="9">
        <v>0</v>
      </c>
      <c r="W136" s="5">
        <v>0</v>
      </c>
      <c r="X136" s="5">
        <v>0</v>
      </c>
      <c r="Y136" s="5">
        <v>0</v>
      </c>
      <c r="Z136" s="5">
        <v>0</v>
      </c>
      <c r="AA136" s="5">
        <v>0</v>
      </c>
      <c r="AB136" s="5">
        <v>0</v>
      </c>
      <c r="AC136" s="5">
        <v>0</v>
      </c>
      <c r="AD136" s="5">
        <f t="shared" si="142"/>
        <v>0</v>
      </c>
      <c r="AE136" s="5">
        <f t="shared" si="143"/>
        <v>0</v>
      </c>
      <c r="AF136" s="5">
        <f t="shared" si="144"/>
        <v>0</v>
      </c>
      <c r="AG136" s="5">
        <f t="shared" si="145"/>
        <v>0</v>
      </c>
      <c r="AH136" s="5">
        <f t="shared" si="146"/>
        <v>0</v>
      </c>
      <c r="AI136" s="5">
        <v>0</v>
      </c>
      <c r="AJ136" s="5">
        <v>0</v>
      </c>
      <c r="AK136" s="5">
        <v>0</v>
      </c>
      <c r="AL136" s="5">
        <v>0</v>
      </c>
      <c r="AM136" s="5">
        <v>0</v>
      </c>
      <c r="AN136" s="5">
        <v>0</v>
      </c>
      <c r="AO136" s="5">
        <v>0</v>
      </c>
      <c r="AP136" s="5">
        <v>0</v>
      </c>
      <c r="AQ136" s="5">
        <v>0</v>
      </c>
      <c r="AR136" s="5">
        <v>0</v>
      </c>
      <c r="AS136" s="5">
        <v>0</v>
      </c>
      <c r="AT136" s="5">
        <v>0</v>
      </c>
      <c r="AU136" s="5">
        <v>0</v>
      </c>
      <c r="AV136" s="5">
        <v>0</v>
      </c>
      <c r="AW136" s="5">
        <v>0</v>
      </c>
      <c r="AX136" s="5">
        <v>0</v>
      </c>
      <c r="AY136" s="5">
        <v>0</v>
      </c>
      <c r="AZ136" s="5">
        <v>0</v>
      </c>
      <c r="BA136" s="5">
        <v>0</v>
      </c>
      <c r="BB136" s="5">
        <v>0</v>
      </c>
      <c r="BC136" s="5">
        <f t="shared" si="147"/>
        <v>0</v>
      </c>
      <c r="BD136" s="5">
        <f t="shared" si="148"/>
        <v>0</v>
      </c>
      <c r="BE136" s="5">
        <f t="shared" si="149"/>
        <v>0</v>
      </c>
      <c r="BF136" s="5">
        <f t="shared" si="150"/>
        <v>0</v>
      </c>
      <c r="BG136" s="5">
        <f t="shared" si="151"/>
        <v>0</v>
      </c>
      <c r="BH136" s="17" t="s">
        <v>465</v>
      </c>
    </row>
  </sheetData>
  <mergeCells count="29">
    <mergeCell ref="BC15:BG17"/>
    <mergeCell ref="BH15:BH18"/>
    <mergeCell ref="Y17:AC17"/>
    <mergeCell ref="AD17:AH17"/>
    <mergeCell ref="AN17:AR17"/>
    <mergeCell ref="AS17:AW17"/>
    <mergeCell ref="AX17:BB17"/>
    <mergeCell ref="V8:AM8"/>
    <mergeCell ref="Z10:AA10"/>
    <mergeCell ref="Y12:AO12"/>
    <mergeCell ref="Y13:AO13"/>
    <mergeCell ref="A15:A18"/>
    <mergeCell ref="B15:B18"/>
    <mergeCell ref="C15:C18"/>
    <mergeCell ref="D15:D18"/>
    <mergeCell ref="E15:BB15"/>
    <mergeCell ref="AI17:AM17"/>
    <mergeCell ref="E16:AC16"/>
    <mergeCell ref="AD16:BB16"/>
    <mergeCell ref="E17:I17"/>
    <mergeCell ref="J17:N17"/>
    <mergeCell ref="O17:S17"/>
    <mergeCell ref="T17:X17"/>
    <mergeCell ref="V7:AM7"/>
    <mergeCell ref="BD2:BH2"/>
    <mergeCell ref="A4:BH4"/>
    <mergeCell ref="V5:W5"/>
    <mergeCell ref="X5:Y5"/>
    <mergeCell ref="Z5:AA5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60:B63 B101:B102 B110:B111">
      <formula1>900</formula1>
    </dataValidation>
  </dataValidations>
  <pageMargins left="0" right="0" top="0" bottom="0" header="0.31496062992125984" footer="0.31496062992125984"/>
  <pageSetup paperSize="8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2025-10-30T07:29:55Z</cp:lastPrinted>
  <dcterms:created xsi:type="dcterms:W3CDTF">2024-08-26T09:26:04Z</dcterms:created>
  <dcterms:modified xsi:type="dcterms:W3CDTF">2026-02-16T11:27:35Z</dcterms:modified>
</cp:coreProperties>
</file>