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2_ОТЧЕТ ЗА 1 ПОЛУГОДИЕ 2025г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2" i="1" l="1"/>
  <c r="AD96" i="1"/>
  <c r="AE96" i="1"/>
  <c r="AF96" i="1"/>
  <c r="AG96" i="1"/>
  <c r="AH96" i="1"/>
  <c r="AD97" i="1"/>
  <c r="AE97" i="1"/>
  <c r="AF97" i="1"/>
  <c r="AG97" i="1"/>
  <c r="AH97" i="1"/>
  <c r="AD98" i="1"/>
  <c r="AE98" i="1"/>
  <c r="AF98" i="1"/>
  <c r="AG98" i="1"/>
  <c r="AH98" i="1"/>
  <c r="AD99" i="1"/>
  <c r="AE99" i="1"/>
  <c r="AF99" i="1"/>
  <c r="AG99" i="1"/>
  <c r="AH99" i="1"/>
  <c r="AD54" i="1"/>
  <c r="AE54" i="1"/>
  <c r="AF54" i="1"/>
  <c r="AG54" i="1"/>
  <c r="AH54" i="1"/>
  <c r="AD55" i="1"/>
  <c r="AE55" i="1"/>
  <c r="AF55" i="1"/>
  <c r="AG55" i="1"/>
  <c r="AH55" i="1"/>
  <c r="AD56" i="1"/>
  <c r="AE56" i="1"/>
  <c r="AF56" i="1"/>
  <c r="AG56" i="1"/>
  <c r="AH56" i="1"/>
  <c r="AD57" i="1"/>
  <c r="AE57" i="1"/>
  <c r="AF57" i="1"/>
  <c r="AG57" i="1"/>
  <c r="AH57" i="1"/>
  <c r="AD58" i="1"/>
  <c r="AE58" i="1"/>
  <c r="AF58" i="1"/>
  <c r="AG58" i="1"/>
  <c r="AH58" i="1"/>
  <c r="AD59" i="1"/>
  <c r="AE59" i="1"/>
  <c r="AF59" i="1"/>
  <c r="AG59" i="1"/>
  <c r="AH59" i="1"/>
  <c r="AD60" i="1"/>
  <c r="AE60" i="1"/>
  <c r="AF60" i="1"/>
  <c r="AG60" i="1"/>
  <c r="AH60" i="1"/>
  <c r="AD61" i="1"/>
  <c r="AE61" i="1"/>
  <c r="AF61" i="1"/>
  <c r="AG61" i="1"/>
  <c r="AH61" i="1"/>
  <c r="AD62" i="1"/>
  <c r="AE62" i="1"/>
  <c r="AF62" i="1"/>
  <c r="AG62" i="1"/>
  <c r="AH62" i="1"/>
  <c r="AD63" i="1"/>
  <c r="AE63" i="1"/>
  <c r="AF63" i="1"/>
  <c r="AG63" i="1"/>
  <c r="AH63" i="1"/>
  <c r="AD31" i="1"/>
  <c r="AE31" i="1"/>
  <c r="AF31" i="1"/>
  <c r="AG31" i="1"/>
  <c r="AH31" i="1"/>
  <c r="AD32" i="1"/>
  <c r="AE32" i="1"/>
  <c r="AF32" i="1"/>
  <c r="AG32" i="1"/>
  <c r="AH32" i="1"/>
  <c r="AD33" i="1"/>
  <c r="AE33" i="1"/>
  <c r="AF33" i="1"/>
  <c r="AG33" i="1"/>
  <c r="AH33" i="1"/>
  <c r="E53" i="1" l="1"/>
  <c r="F53" i="1"/>
  <c r="G53" i="1"/>
  <c r="H53" i="1"/>
  <c r="I53" i="1"/>
  <c r="AH39" i="1" l="1"/>
  <c r="BG39" i="1" s="1"/>
  <c r="AG39" i="1"/>
  <c r="BF39" i="1" s="1"/>
  <c r="AF39" i="1"/>
  <c r="BE39" i="1" s="1"/>
  <c r="AE39" i="1"/>
  <c r="BD39" i="1" s="1"/>
  <c r="AD39" i="1"/>
  <c r="BC39" i="1" s="1"/>
  <c r="F39" i="1"/>
  <c r="F38" i="1" s="1"/>
  <c r="G39" i="1"/>
  <c r="H39" i="1"/>
  <c r="H38" i="1" s="1"/>
  <c r="I39" i="1"/>
  <c r="I38" i="1" s="1"/>
  <c r="E39" i="1"/>
  <c r="E38" i="1" s="1"/>
  <c r="G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F88" i="1"/>
  <c r="G88" i="1"/>
  <c r="H88" i="1"/>
  <c r="I88" i="1"/>
  <c r="AD42" i="1"/>
  <c r="BC42" i="1" s="1"/>
  <c r="AE42" i="1"/>
  <c r="BD42" i="1" s="1"/>
  <c r="AD43" i="1"/>
  <c r="AE43" i="1"/>
  <c r="AD44" i="1"/>
  <c r="AE44" i="1"/>
  <c r="AD45" i="1"/>
  <c r="AE45" i="1"/>
  <c r="AD46" i="1"/>
  <c r="AE46" i="1"/>
  <c r="AD47" i="1"/>
  <c r="AE47" i="1"/>
  <c r="AD48" i="1"/>
  <c r="BC48" i="1" s="1"/>
  <c r="AE48" i="1"/>
  <c r="BD48" i="1" s="1"/>
  <c r="AD49" i="1"/>
  <c r="BC49" i="1" s="1"/>
  <c r="AE49" i="1"/>
  <c r="BD49" i="1" s="1"/>
  <c r="AD50" i="1"/>
  <c r="BC50" i="1" s="1"/>
  <c r="AE50" i="1"/>
  <c r="BD50" i="1" s="1"/>
  <c r="AD51" i="1"/>
  <c r="BC51" i="1" s="1"/>
  <c r="AE51" i="1"/>
  <c r="BD51" i="1" s="1"/>
  <c r="AD52" i="1"/>
  <c r="BC52" i="1" s="1"/>
  <c r="AE52" i="1"/>
  <c r="BD52" i="1" s="1"/>
  <c r="AD53" i="1"/>
  <c r="BC53" i="1" s="1"/>
  <c r="AE53" i="1"/>
  <c r="BD53" i="1" s="1"/>
  <c r="AD64" i="1"/>
  <c r="AE64" i="1"/>
  <c r="AD65" i="1"/>
  <c r="AE65" i="1"/>
  <c r="AD66" i="1"/>
  <c r="AE66" i="1"/>
  <c r="AD67" i="1"/>
  <c r="AE67" i="1"/>
  <c r="AD68" i="1"/>
  <c r="AE68" i="1"/>
  <c r="AD69" i="1"/>
  <c r="AE69" i="1"/>
  <c r="E42" i="1"/>
  <c r="F42" i="1"/>
  <c r="G42" i="1"/>
  <c r="H42" i="1"/>
  <c r="I42" i="1"/>
  <c r="AF77" i="1"/>
  <c r="AG77" i="1"/>
  <c r="AH77" i="1"/>
  <c r="AF78" i="1"/>
  <c r="AG78" i="1"/>
  <c r="AH78" i="1"/>
  <c r="AH38" i="1" l="1"/>
  <c r="AF38" i="1"/>
  <c r="AD38" i="1"/>
  <c r="BC38" i="1" s="1"/>
  <c r="BG38" i="1"/>
  <c r="AG38" i="1"/>
  <c r="BF38" i="1" s="1"/>
  <c r="AE38" i="1"/>
  <c r="BD38" i="1" s="1"/>
  <c r="BE38" i="1"/>
  <c r="AD109" i="1"/>
  <c r="AE109" i="1"/>
  <c r="AF109" i="1"/>
  <c r="AG109" i="1"/>
  <c r="AH109" i="1"/>
  <c r="AD110" i="1"/>
  <c r="AE110" i="1"/>
  <c r="AF110" i="1"/>
  <c r="AG110" i="1"/>
  <c r="AH110" i="1"/>
  <c r="E81" i="1" l="1"/>
  <c r="F81" i="1"/>
  <c r="G81" i="1"/>
  <c r="H81" i="1"/>
  <c r="I81" i="1"/>
  <c r="E43" i="1"/>
  <c r="F43" i="1"/>
  <c r="G43" i="1"/>
  <c r="H43" i="1"/>
  <c r="I43" i="1"/>
  <c r="E44" i="1"/>
  <c r="F44" i="1"/>
  <c r="G44" i="1"/>
  <c r="H44" i="1"/>
  <c r="I44" i="1"/>
  <c r="E45" i="1"/>
  <c r="F45" i="1"/>
  <c r="G45" i="1"/>
  <c r="H45" i="1"/>
  <c r="I45" i="1"/>
  <c r="E46" i="1"/>
  <c r="F46" i="1"/>
  <c r="G46" i="1"/>
  <c r="H46" i="1"/>
  <c r="I46" i="1"/>
  <c r="E47" i="1"/>
  <c r="F47" i="1"/>
  <c r="G47" i="1"/>
  <c r="H47" i="1"/>
  <c r="I47" i="1"/>
  <c r="E48" i="1"/>
  <c r="F48" i="1"/>
  <c r="G48" i="1"/>
  <c r="H48" i="1"/>
  <c r="I48" i="1"/>
  <c r="E49" i="1"/>
  <c r="F49" i="1"/>
  <c r="G49" i="1"/>
  <c r="H49" i="1"/>
  <c r="I49" i="1"/>
  <c r="E50" i="1"/>
  <c r="F50" i="1"/>
  <c r="G50" i="1"/>
  <c r="H50" i="1"/>
  <c r="I50" i="1"/>
  <c r="E51" i="1"/>
  <c r="F51" i="1"/>
  <c r="G51" i="1"/>
  <c r="H51" i="1"/>
  <c r="I51" i="1"/>
  <c r="E52" i="1"/>
  <c r="F52" i="1"/>
  <c r="G52" i="1"/>
  <c r="H52" i="1"/>
  <c r="I52" i="1"/>
  <c r="AH81" i="1" l="1"/>
  <c r="BG81" i="1" s="1"/>
  <c r="AG81" i="1"/>
  <c r="BF81" i="1" s="1"/>
  <c r="AF81" i="1"/>
  <c r="BE81" i="1" s="1"/>
  <c r="AE81" i="1"/>
  <c r="BD81" i="1" s="1"/>
  <c r="AD81" i="1"/>
  <c r="BC81" i="1" s="1"/>
  <c r="AD101" i="1" l="1"/>
  <c r="AE101" i="1"/>
  <c r="AF101" i="1"/>
  <c r="AG101" i="1"/>
  <c r="AH101" i="1"/>
  <c r="AD102" i="1"/>
  <c r="AE102" i="1"/>
  <c r="AF102" i="1"/>
  <c r="AG102" i="1"/>
  <c r="AH102" i="1"/>
  <c r="AD103" i="1"/>
  <c r="AE103" i="1"/>
  <c r="AF103" i="1"/>
  <c r="AG103" i="1"/>
  <c r="AH103" i="1"/>
  <c r="AD104" i="1"/>
  <c r="AE104" i="1"/>
  <c r="AF104" i="1"/>
  <c r="AG104" i="1"/>
  <c r="AH104" i="1"/>
  <c r="AD105" i="1"/>
  <c r="AE105" i="1"/>
  <c r="AF105" i="1"/>
  <c r="AG105" i="1"/>
  <c r="AH105" i="1"/>
  <c r="AD106" i="1"/>
  <c r="AE106" i="1"/>
  <c r="AF106" i="1"/>
  <c r="AG106" i="1"/>
  <c r="AH106" i="1"/>
  <c r="AD107" i="1"/>
  <c r="AE107" i="1"/>
  <c r="AF107" i="1"/>
  <c r="AG107" i="1"/>
  <c r="AH107" i="1"/>
  <c r="AD108" i="1"/>
  <c r="AE108" i="1"/>
  <c r="AF108" i="1"/>
  <c r="AG108" i="1"/>
  <c r="AH108" i="1"/>
  <c r="AD36" i="1"/>
  <c r="AE36" i="1"/>
  <c r="AF36" i="1"/>
  <c r="AG36" i="1"/>
  <c r="AH36" i="1"/>
  <c r="AH100" i="1" l="1"/>
  <c r="AG100" i="1"/>
  <c r="AF100" i="1"/>
  <c r="AE100" i="1"/>
  <c r="AD100" i="1"/>
  <c r="AH95" i="1"/>
  <c r="AG95" i="1"/>
  <c r="AF95" i="1"/>
  <c r="BE86" i="1" s="1"/>
  <c r="AE95" i="1"/>
  <c r="AD95" i="1"/>
  <c r="AH94" i="1"/>
  <c r="BG94" i="1" s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AH93" i="1"/>
  <c r="BG93" i="1" s="1"/>
  <c r="AG93" i="1"/>
  <c r="BF93" i="1" s="1"/>
  <c r="AF93" i="1"/>
  <c r="BE93" i="1" s="1"/>
  <c r="AE93" i="1"/>
  <c r="BD93" i="1" s="1"/>
  <c r="AD93" i="1"/>
  <c r="BC93" i="1" s="1"/>
  <c r="I93" i="1"/>
  <c r="H93" i="1"/>
  <c r="G93" i="1"/>
  <c r="F93" i="1"/>
  <c r="AH92" i="1"/>
  <c r="BG92" i="1" s="1"/>
  <c r="AG92" i="1"/>
  <c r="BF92" i="1" s="1"/>
  <c r="AF92" i="1"/>
  <c r="BE92" i="1" s="1"/>
  <c r="AE92" i="1"/>
  <c r="BD92" i="1" s="1"/>
  <c r="AD92" i="1"/>
  <c r="BC92" i="1" s="1"/>
  <c r="I92" i="1"/>
  <c r="H92" i="1"/>
  <c r="G92" i="1"/>
  <c r="F92" i="1"/>
  <c r="AH91" i="1"/>
  <c r="BG91" i="1" s="1"/>
  <c r="AG91" i="1"/>
  <c r="BF91" i="1" s="1"/>
  <c r="AF91" i="1"/>
  <c r="BE91" i="1" s="1"/>
  <c r="AE91" i="1"/>
  <c r="BD91" i="1" s="1"/>
  <c r="AD91" i="1"/>
  <c r="BC91" i="1" s="1"/>
  <c r="I91" i="1"/>
  <c r="H91" i="1"/>
  <c r="G91" i="1"/>
  <c r="F91" i="1"/>
  <c r="AH90" i="1"/>
  <c r="BG90" i="1" s="1"/>
  <c r="AG90" i="1"/>
  <c r="BF90" i="1" s="1"/>
  <c r="AF90" i="1"/>
  <c r="BE90" i="1" s="1"/>
  <c r="AE90" i="1"/>
  <c r="BD90" i="1" s="1"/>
  <c r="AD90" i="1"/>
  <c r="BC90" i="1" s="1"/>
  <c r="I90" i="1"/>
  <c r="H90" i="1"/>
  <c r="G90" i="1"/>
  <c r="F90" i="1"/>
  <c r="AH89" i="1"/>
  <c r="BG89" i="1" s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AH88" i="1"/>
  <c r="BG88" i="1" s="1"/>
  <c r="AG88" i="1"/>
  <c r="AF88" i="1"/>
  <c r="BE88" i="1" s="1"/>
  <c r="AE88" i="1"/>
  <c r="BD88" i="1" s="1"/>
  <c r="AD88" i="1"/>
  <c r="BC88" i="1" s="1"/>
  <c r="AH87" i="1"/>
  <c r="BG87" i="1" s="1"/>
  <c r="AG87" i="1"/>
  <c r="AF87" i="1"/>
  <c r="BE87" i="1" s="1"/>
  <c r="AE87" i="1"/>
  <c r="BD87" i="1" s="1"/>
  <c r="AD87" i="1"/>
  <c r="BC87" i="1" s="1"/>
  <c r="I87" i="1"/>
  <c r="H87" i="1"/>
  <c r="G87" i="1"/>
  <c r="F87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AH84" i="1"/>
  <c r="BG84" i="1" s="1"/>
  <c r="AG84" i="1"/>
  <c r="BF84" i="1" s="1"/>
  <c r="AF84" i="1"/>
  <c r="BE84" i="1" s="1"/>
  <c r="AE84" i="1"/>
  <c r="BD84" i="1" s="1"/>
  <c r="AD84" i="1"/>
  <c r="BC84" i="1" s="1"/>
  <c r="I84" i="1"/>
  <c r="H84" i="1"/>
  <c r="G84" i="1"/>
  <c r="F84" i="1"/>
  <c r="E84" i="1"/>
  <c r="AH83" i="1"/>
  <c r="AG83" i="1"/>
  <c r="AF83" i="1"/>
  <c r="AE83" i="1"/>
  <c r="AD83" i="1"/>
  <c r="I83" i="1"/>
  <c r="H83" i="1"/>
  <c r="G83" i="1"/>
  <c r="F83" i="1"/>
  <c r="E83" i="1"/>
  <c r="BG82" i="1"/>
  <c r="BG80" i="1" s="1"/>
  <c r="BG79" i="1" s="1"/>
  <c r="AG82" i="1"/>
  <c r="BF82" i="1" s="1"/>
  <c r="BF80" i="1" s="1"/>
  <c r="BF79" i="1" s="1"/>
  <c r="AF82" i="1"/>
  <c r="BE82" i="1" s="1"/>
  <c r="BE80" i="1" s="1"/>
  <c r="BE79" i="1" s="1"/>
  <c r="AE82" i="1"/>
  <c r="BD82" i="1" s="1"/>
  <c r="BD80" i="1" s="1"/>
  <c r="BD79" i="1" s="1"/>
  <c r="AD82" i="1"/>
  <c r="BC82" i="1" s="1"/>
  <c r="BC80" i="1" s="1"/>
  <c r="BC79" i="1" s="1"/>
  <c r="I82" i="1"/>
  <c r="H82" i="1"/>
  <c r="G82" i="1"/>
  <c r="F82" i="1"/>
  <c r="E82" i="1"/>
  <c r="BB80" i="1"/>
  <c r="BB79" i="1" s="1"/>
  <c r="BA80" i="1"/>
  <c r="BA79" i="1" s="1"/>
  <c r="AZ80" i="1"/>
  <c r="AY80" i="1"/>
  <c r="AY79" i="1" s="1"/>
  <c r="AX80" i="1"/>
  <c r="AX79" i="1" s="1"/>
  <c r="AW80" i="1"/>
  <c r="AW79" i="1" s="1"/>
  <c r="AV80" i="1"/>
  <c r="AU80" i="1"/>
  <c r="AU79" i="1" s="1"/>
  <c r="AT80" i="1"/>
  <c r="AT79" i="1" s="1"/>
  <c r="AS80" i="1"/>
  <c r="AS79" i="1" s="1"/>
  <c r="AR80" i="1"/>
  <c r="AR79" i="1" s="1"/>
  <c r="AQ80" i="1"/>
  <c r="AQ79" i="1" s="1"/>
  <c r="AP80" i="1"/>
  <c r="AP79" i="1" s="1"/>
  <c r="AO80" i="1"/>
  <c r="AN80" i="1"/>
  <c r="AM80" i="1"/>
  <c r="AM79" i="1" s="1"/>
  <c r="AL80" i="1"/>
  <c r="AL79" i="1" s="1"/>
  <c r="AK80" i="1"/>
  <c r="AJ80" i="1"/>
  <c r="AI80" i="1"/>
  <c r="AI79" i="1" s="1"/>
  <c r="AC80" i="1"/>
  <c r="AC79" i="1" s="1"/>
  <c r="AB80" i="1"/>
  <c r="AA80" i="1"/>
  <c r="Z80" i="1"/>
  <c r="Z79" i="1" s="1"/>
  <c r="Y80" i="1"/>
  <c r="Y79" i="1" s="1"/>
  <c r="X80" i="1"/>
  <c r="W80" i="1"/>
  <c r="V80" i="1"/>
  <c r="V79" i="1" s="1"/>
  <c r="U80" i="1"/>
  <c r="U79" i="1" s="1"/>
  <c r="T80" i="1"/>
  <c r="T79" i="1" s="1"/>
  <c r="S80" i="1"/>
  <c r="R80" i="1"/>
  <c r="R79" i="1" s="1"/>
  <c r="Q80" i="1"/>
  <c r="P80" i="1"/>
  <c r="O80" i="1"/>
  <c r="N80" i="1"/>
  <c r="N79" i="1" s="1"/>
  <c r="M80" i="1"/>
  <c r="L80" i="1"/>
  <c r="K80" i="1"/>
  <c r="J80" i="1"/>
  <c r="J79" i="1" s="1"/>
  <c r="AZ79" i="1"/>
  <c r="AV79" i="1"/>
  <c r="AN79" i="1"/>
  <c r="AJ79" i="1"/>
  <c r="AB79" i="1"/>
  <c r="AA79" i="1"/>
  <c r="X79" i="1"/>
  <c r="W79" i="1"/>
  <c r="S79" i="1"/>
  <c r="P79" i="1"/>
  <c r="O79" i="1"/>
  <c r="L79" i="1"/>
  <c r="K79" i="1"/>
  <c r="AP41" i="1"/>
  <c r="AP40" i="1" s="1"/>
  <c r="AE78" i="1"/>
  <c r="AD78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F72" i="1"/>
  <c r="AE72" i="1"/>
  <c r="AD72" i="1"/>
  <c r="AH71" i="1"/>
  <c r="AG71" i="1"/>
  <c r="AF71" i="1"/>
  <c r="AE71" i="1"/>
  <c r="AD71" i="1"/>
  <c r="AH70" i="1"/>
  <c r="AG70" i="1"/>
  <c r="AF70" i="1"/>
  <c r="AE70" i="1"/>
  <c r="AD70" i="1"/>
  <c r="AH69" i="1"/>
  <c r="AG69" i="1"/>
  <c r="AF69" i="1"/>
  <c r="AH68" i="1"/>
  <c r="AG68" i="1"/>
  <c r="AF68" i="1"/>
  <c r="AH67" i="1"/>
  <c r="AG67" i="1"/>
  <c r="AF67" i="1"/>
  <c r="AH66" i="1"/>
  <c r="AG66" i="1"/>
  <c r="AF66" i="1"/>
  <c r="AH65" i="1"/>
  <c r="AG65" i="1"/>
  <c r="AF65" i="1"/>
  <c r="AH64" i="1"/>
  <c r="AG64" i="1"/>
  <c r="AF64" i="1"/>
  <c r="AH53" i="1"/>
  <c r="BG53" i="1" s="1"/>
  <c r="AG53" i="1"/>
  <c r="BF53" i="1" s="1"/>
  <c r="AF53" i="1"/>
  <c r="BE53" i="1" s="1"/>
  <c r="AH52" i="1"/>
  <c r="BG52" i="1" s="1"/>
  <c r="AG52" i="1"/>
  <c r="BF52" i="1" s="1"/>
  <c r="AF52" i="1"/>
  <c r="BE52" i="1" s="1"/>
  <c r="AH51" i="1"/>
  <c r="BG51" i="1" s="1"/>
  <c r="AG51" i="1"/>
  <c r="BF51" i="1" s="1"/>
  <c r="AF51" i="1"/>
  <c r="BE51" i="1" s="1"/>
  <c r="AH50" i="1"/>
  <c r="BG50" i="1" s="1"/>
  <c r="AG50" i="1"/>
  <c r="BF50" i="1" s="1"/>
  <c r="AF50" i="1"/>
  <c r="BE50" i="1" s="1"/>
  <c r="AH49" i="1"/>
  <c r="BG49" i="1" s="1"/>
  <c r="AG49" i="1"/>
  <c r="BF49" i="1" s="1"/>
  <c r="AF49" i="1"/>
  <c r="BE49" i="1" s="1"/>
  <c r="AH48" i="1"/>
  <c r="BG48" i="1" s="1"/>
  <c r="AG48" i="1"/>
  <c r="BF48" i="1" s="1"/>
  <c r="AF48" i="1"/>
  <c r="BE48" i="1" s="1"/>
  <c r="AH47" i="1"/>
  <c r="BG47" i="1" s="1"/>
  <c r="AG47" i="1"/>
  <c r="BF47" i="1" s="1"/>
  <c r="AF47" i="1"/>
  <c r="BE47" i="1" s="1"/>
  <c r="BD47" i="1"/>
  <c r="BC47" i="1"/>
  <c r="AH46" i="1"/>
  <c r="BG46" i="1" s="1"/>
  <c r="AG46" i="1"/>
  <c r="BF46" i="1" s="1"/>
  <c r="AF46" i="1"/>
  <c r="BE46" i="1" s="1"/>
  <c r="BD46" i="1"/>
  <c r="BC46" i="1"/>
  <c r="AH45" i="1"/>
  <c r="BG45" i="1" s="1"/>
  <c r="AG45" i="1"/>
  <c r="BF45" i="1" s="1"/>
  <c r="AF45" i="1"/>
  <c r="BE45" i="1" s="1"/>
  <c r="BD45" i="1"/>
  <c r="BC45" i="1"/>
  <c r="AH44" i="1"/>
  <c r="BG44" i="1" s="1"/>
  <c r="AG44" i="1"/>
  <c r="BF44" i="1" s="1"/>
  <c r="AF44" i="1"/>
  <c r="BE44" i="1" s="1"/>
  <c r="BD44" i="1"/>
  <c r="BC44" i="1"/>
  <c r="AH43" i="1"/>
  <c r="BG43" i="1" s="1"/>
  <c r="AG43" i="1"/>
  <c r="BF43" i="1" s="1"/>
  <c r="AF43" i="1"/>
  <c r="BE43" i="1" s="1"/>
  <c r="BD43" i="1"/>
  <c r="BC43" i="1"/>
  <c r="AH42" i="1"/>
  <c r="BG42" i="1" s="1"/>
  <c r="AG42" i="1"/>
  <c r="BF42" i="1" s="1"/>
  <c r="AF42" i="1"/>
  <c r="BE42" i="1" s="1"/>
  <c r="BB41" i="1"/>
  <c r="BB40" i="1" s="1"/>
  <c r="BA41" i="1"/>
  <c r="BA40" i="1" s="1"/>
  <c r="AZ41" i="1"/>
  <c r="AZ40" i="1" s="1"/>
  <c r="AY41" i="1"/>
  <c r="AY40" i="1" s="1"/>
  <c r="AX41" i="1"/>
  <c r="AX40" i="1" s="1"/>
  <c r="AW41" i="1"/>
  <c r="AW40" i="1" s="1"/>
  <c r="AV41" i="1"/>
  <c r="AV40" i="1" s="1"/>
  <c r="AU41" i="1"/>
  <c r="AU40" i="1" s="1"/>
  <c r="AT41" i="1"/>
  <c r="AT40" i="1" s="1"/>
  <c r="AS41" i="1"/>
  <c r="AS40" i="1" s="1"/>
  <c r="AR41" i="1"/>
  <c r="AR40" i="1" s="1"/>
  <c r="AQ41" i="1"/>
  <c r="AQ40" i="1" s="1"/>
  <c r="AO41" i="1"/>
  <c r="AO40" i="1" s="1"/>
  <c r="AN41" i="1"/>
  <c r="AN40" i="1" s="1"/>
  <c r="AM41" i="1"/>
  <c r="AM40" i="1" s="1"/>
  <c r="AL41" i="1"/>
  <c r="AL40" i="1" s="1"/>
  <c r="AK41" i="1"/>
  <c r="AK40" i="1" s="1"/>
  <c r="AJ41" i="1"/>
  <c r="AJ40" i="1" s="1"/>
  <c r="AI41" i="1"/>
  <c r="AI40" i="1" s="1"/>
  <c r="AC41" i="1"/>
  <c r="AC40" i="1" s="1"/>
  <c r="AB41" i="1"/>
  <c r="AB40" i="1" s="1"/>
  <c r="AA41" i="1"/>
  <c r="AA40" i="1" s="1"/>
  <c r="Z41" i="1"/>
  <c r="Y41" i="1"/>
  <c r="Y40" i="1" s="1"/>
  <c r="X41" i="1"/>
  <c r="X40" i="1" s="1"/>
  <c r="W41" i="1"/>
  <c r="W40" i="1" s="1"/>
  <c r="V41" i="1"/>
  <c r="V40" i="1" s="1"/>
  <c r="U41" i="1"/>
  <c r="U40" i="1" s="1"/>
  <c r="T41" i="1"/>
  <c r="T40" i="1" s="1"/>
  <c r="S41" i="1"/>
  <c r="S40" i="1" s="1"/>
  <c r="R41" i="1"/>
  <c r="Q41" i="1"/>
  <c r="Q40" i="1" s="1"/>
  <c r="P41" i="1"/>
  <c r="P40" i="1" s="1"/>
  <c r="O41" i="1"/>
  <c r="O40" i="1" s="1"/>
  <c r="N41" i="1"/>
  <c r="M41" i="1"/>
  <c r="L41" i="1"/>
  <c r="L40" i="1" s="1"/>
  <c r="K41" i="1"/>
  <c r="J41" i="1"/>
  <c r="AH37" i="1"/>
  <c r="AG37" i="1"/>
  <c r="AF37" i="1"/>
  <c r="AE37" i="1"/>
  <c r="AD37" i="1"/>
  <c r="AH35" i="1"/>
  <c r="AG35" i="1"/>
  <c r="AF35" i="1"/>
  <c r="AE35" i="1"/>
  <c r="AD35" i="1"/>
  <c r="AH34" i="1"/>
  <c r="AG34" i="1"/>
  <c r="AF34" i="1"/>
  <c r="AE34" i="1"/>
  <c r="AD34" i="1"/>
  <c r="AH30" i="1"/>
  <c r="BG30" i="1" s="1"/>
  <c r="AG30" i="1"/>
  <c r="BF30" i="1" s="1"/>
  <c r="AF30" i="1"/>
  <c r="BE30" i="1" s="1"/>
  <c r="AE30" i="1"/>
  <c r="BD30" i="1" s="1"/>
  <c r="AD30" i="1"/>
  <c r="BC30" i="1" s="1"/>
  <c r="AH29" i="1"/>
  <c r="BG29" i="1" s="1"/>
  <c r="AG29" i="1"/>
  <c r="BF29" i="1" s="1"/>
  <c r="AF29" i="1"/>
  <c r="BE29" i="1" s="1"/>
  <c r="AE29" i="1"/>
  <c r="BD29" i="1" s="1"/>
  <c r="AD29" i="1"/>
  <c r="BC29" i="1" s="1"/>
  <c r="BB28" i="1"/>
  <c r="BB27" i="1" s="1"/>
  <c r="BA28" i="1"/>
  <c r="AZ28" i="1"/>
  <c r="AY28" i="1"/>
  <c r="AX28" i="1"/>
  <c r="AX27" i="1" s="1"/>
  <c r="AW28" i="1"/>
  <c r="AW27" i="1" s="1"/>
  <c r="AV28" i="1"/>
  <c r="AV27" i="1" s="1"/>
  <c r="AU28" i="1"/>
  <c r="AT28" i="1"/>
  <c r="AT27" i="1" s="1"/>
  <c r="AS28" i="1"/>
  <c r="AS27" i="1" s="1"/>
  <c r="AR28" i="1"/>
  <c r="AR27" i="1" s="1"/>
  <c r="AQ28" i="1"/>
  <c r="AQ27" i="1" s="1"/>
  <c r="AP28" i="1"/>
  <c r="AP27" i="1" s="1"/>
  <c r="AO28" i="1"/>
  <c r="AN28" i="1"/>
  <c r="AN27" i="1" s="1"/>
  <c r="AM28" i="1"/>
  <c r="AM27" i="1" s="1"/>
  <c r="AL28" i="1"/>
  <c r="AL27" i="1" s="1"/>
  <c r="AK28" i="1"/>
  <c r="AK27" i="1" s="1"/>
  <c r="AJ28" i="1"/>
  <c r="AJ27" i="1" s="1"/>
  <c r="AI28" i="1"/>
  <c r="AI27" i="1" s="1"/>
  <c r="AC28" i="1"/>
  <c r="AC27" i="1" s="1"/>
  <c r="AB28" i="1"/>
  <c r="AB27" i="1" s="1"/>
  <c r="AA28" i="1"/>
  <c r="AA27" i="1" s="1"/>
  <c r="Z28" i="1"/>
  <c r="Z27" i="1" s="1"/>
  <c r="Y28" i="1"/>
  <c r="Y27" i="1" s="1"/>
  <c r="X28" i="1"/>
  <c r="X27" i="1" s="1"/>
  <c r="W28" i="1"/>
  <c r="W27" i="1" s="1"/>
  <c r="V28" i="1"/>
  <c r="V27" i="1" s="1"/>
  <c r="U28" i="1"/>
  <c r="U27" i="1" s="1"/>
  <c r="T28" i="1"/>
  <c r="T27" i="1" s="1"/>
  <c r="S28" i="1"/>
  <c r="S27" i="1" s="1"/>
  <c r="R28" i="1"/>
  <c r="R27" i="1" s="1"/>
  <c r="Q28" i="1"/>
  <c r="Q27" i="1" s="1"/>
  <c r="P28" i="1"/>
  <c r="P27" i="1" s="1"/>
  <c r="O28" i="1"/>
  <c r="O27" i="1" s="1"/>
  <c r="N28" i="1"/>
  <c r="N27" i="1" s="1"/>
  <c r="M28" i="1"/>
  <c r="M27" i="1" s="1"/>
  <c r="L28" i="1"/>
  <c r="L27" i="1" s="1"/>
  <c r="K28" i="1"/>
  <c r="K27" i="1" s="1"/>
  <c r="J28" i="1"/>
  <c r="J27" i="1" s="1"/>
  <c r="I28" i="1"/>
  <c r="I27" i="1" s="1"/>
  <c r="H28" i="1"/>
  <c r="H27" i="1" s="1"/>
  <c r="G28" i="1"/>
  <c r="G27" i="1" s="1"/>
  <c r="F28" i="1"/>
  <c r="F27" i="1" s="1"/>
  <c r="E28" i="1"/>
  <c r="E27" i="1" s="1"/>
  <c r="BA27" i="1"/>
  <c r="AZ27" i="1"/>
  <c r="AY27" i="1"/>
  <c r="AU27" i="1"/>
  <c r="AO27" i="1"/>
  <c r="AH24" i="1"/>
  <c r="BG24" i="1" s="1"/>
  <c r="AG24" i="1"/>
  <c r="BF24" i="1" s="1"/>
  <c r="AF24" i="1"/>
  <c r="BE24" i="1" s="1"/>
  <c r="AE24" i="1"/>
  <c r="BD24" i="1" s="1"/>
  <c r="AD24" i="1"/>
  <c r="BC24" i="1" s="1"/>
  <c r="I24" i="1"/>
  <c r="H24" i="1"/>
  <c r="G24" i="1"/>
  <c r="F24" i="1"/>
  <c r="E24" i="1"/>
  <c r="AH23" i="1"/>
  <c r="BG23" i="1" s="1"/>
  <c r="AG23" i="1"/>
  <c r="BF23" i="1" s="1"/>
  <c r="AE23" i="1"/>
  <c r="BD23" i="1" s="1"/>
  <c r="AD23" i="1"/>
  <c r="BC23" i="1" s="1"/>
  <c r="I23" i="1"/>
  <c r="H23" i="1"/>
  <c r="G23" i="1"/>
  <c r="F23" i="1"/>
  <c r="E23" i="1"/>
  <c r="BB22" i="1"/>
  <c r="BB21" i="1" s="1"/>
  <c r="BA22" i="1"/>
  <c r="BA21" i="1" s="1"/>
  <c r="AZ22" i="1"/>
  <c r="AZ21" i="1" s="1"/>
  <c r="AY22" i="1"/>
  <c r="AX22" i="1"/>
  <c r="AX21" i="1" s="1"/>
  <c r="AW22" i="1"/>
  <c r="AW21" i="1" s="1"/>
  <c r="AV22" i="1"/>
  <c r="AV21" i="1" s="1"/>
  <c r="AU22" i="1"/>
  <c r="AU21" i="1" s="1"/>
  <c r="AT22" i="1"/>
  <c r="AT21" i="1" s="1"/>
  <c r="AS22" i="1"/>
  <c r="AS21" i="1" s="1"/>
  <c r="AR22" i="1"/>
  <c r="AR21" i="1" s="1"/>
  <c r="AQ22" i="1"/>
  <c r="AQ21" i="1" s="1"/>
  <c r="AO22" i="1"/>
  <c r="AO21" i="1" s="1"/>
  <c r="AN22" i="1"/>
  <c r="AN21" i="1" s="1"/>
  <c r="AM22" i="1"/>
  <c r="AL22" i="1"/>
  <c r="AK22" i="1"/>
  <c r="AK21" i="1" s="1"/>
  <c r="AJ22" i="1"/>
  <c r="AJ21" i="1" s="1"/>
  <c r="AI22" i="1"/>
  <c r="AC22" i="1"/>
  <c r="AC21" i="1" s="1"/>
  <c r="AB22" i="1"/>
  <c r="AB21" i="1" s="1"/>
  <c r="AA22" i="1"/>
  <c r="AA21" i="1" s="1"/>
  <c r="Z22" i="1"/>
  <c r="Z21" i="1" s="1"/>
  <c r="Y22" i="1"/>
  <c r="Y21" i="1" s="1"/>
  <c r="X22" i="1"/>
  <c r="X21" i="1" s="1"/>
  <c r="W22" i="1"/>
  <c r="W21" i="1" s="1"/>
  <c r="V22" i="1"/>
  <c r="V21" i="1" s="1"/>
  <c r="U22" i="1"/>
  <c r="U21" i="1" s="1"/>
  <c r="T22" i="1"/>
  <c r="T21" i="1" s="1"/>
  <c r="S22" i="1"/>
  <c r="S21" i="1" s="1"/>
  <c r="R22" i="1"/>
  <c r="R21" i="1" s="1"/>
  <c r="Q22" i="1"/>
  <c r="Q21" i="1" s="1"/>
  <c r="P22" i="1"/>
  <c r="P21" i="1" s="1"/>
  <c r="O22" i="1"/>
  <c r="O21" i="1" s="1"/>
  <c r="N22" i="1"/>
  <c r="M22" i="1"/>
  <c r="M21" i="1" s="1"/>
  <c r="L22" i="1"/>
  <c r="L21" i="1" s="1"/>
  <c r="K22" i="1"/>
  <c r="K21" i="1" s="1"/>
  <c r="J22" i="1"/>
  <c r="AY21" i="1"/>
  <c r="E88" i="1" l="1"/>
  <c r="BF88" i="1"/>
  <c r="M40" i="1"/>
  <c r="K40" i="1"/>
  <c r="K26" i="1" s="1"/>
  <c r="I80" i="1"/>
  <c r="I86" i="1"/>
  <c r="E86" i="1"/>
  <c r="E92" i="1"/>
  <c r="E89" i="1"/>
  <c r="E93" i="1"/>
  <c r="E90" i="1"/>
  <c r="E94" i="1"/>
  <c r="BF87" i="1"/>
  <c r="E87" i="1"/>
  <c r="E91" i="1"/>
  <c r="E79" i="1"/>
  <c r="F79" i="1"/>
  <c r="E80" i="1"/>
  <c r="T26" i="1"/>
  <c r="O26" i="1"/>
  <c r="AR26" i="1"/>
  <c r="AH28" i="1"/>
  <c r="H86" i="1"/>
  <c r="G86" i="1"/>
  <c r="P26" i="1"/>
  <c r="L26" i="1"/>
  <c r="AB26" i="1"/>
  <c r="AT26" i="1"/>
  <c r="AX26" i="1"/>
  <c r="BB26" i="1"/>
  <c r="G21" i="1"/>
  <c r="U26" i="1"/>
  <c r="W26" i="1"/>
  <c r="AA26" i="1"/>
  <c r="AL26" i="1"/>
  <c r="AE86" i="1"/>
  <c r="AD22" i="1"/>
  <c r="BC22" i="1" s="1"/>
  <c r="AH22" i="1"/>
  <c r="BG22" i="1" s="1"/>
  <c r="X26" i="1"/>
  <c r="AI26" i="1"/>
  <c r="BF86" i="1"/>
  <c r="F21" i="1"/>
  <c r="AP26" i="1"/>
  <c r="AF86" i="1"/>
  <c r="AE21" i="1"/>
  <c r="AU26" i="1"/>
  <c r="AV26" i="1"/>
  <c r="AQ26" i="1"/>
  <c r="AN26" i="1"/>
  <c r="AM21" i="1"/>
  <c r="AH21" i="1" s="1"/>
  <c r="H22" i="1"/>
  <c r="AJ26" i="1"/>
  <c r="AZ26" i="1"/>
  <c r="S26" i="1"/>
  <c r="S19" i="1" s="1"/>
  <c r="AI21" i="1"/>
  <c r="AD21" i="1" s="1"/>
  <c r="AE22" i="1"/>
  <c r="BD22" i="1" s="1"/>
  <c r="AG40" i="1"/>
  <c r="AF40" i="1"/>
  <c r="BE40" i="1" s="1"/>
  <c r="AE40" i="1"/>
  <c r="AD40" i="1"/>
  <c r="BC86" i="1"/>
  <c r="BG86" i="1"/>
  <c r="F22" i="1"/>
  <c r="G22" i="1"/>
  <c r="AC26" i="1"/>
  <c r="AW26" i="1"/>
  <c r="AD41" i="1"/>
  <c r="BC41" i="1" s="1"/>
  <c r="BD86" i="1"/>
  <c r="AM26" i="1"/>
  <c r="AH40" i="1"/>
  <c r="AY26" i="1"/>
  <c r="AY19" i="1" s="1"/>
  <c r="AH41" i="1"/>
  <c r="BG41" i="1" s="1"/>
  <c r="AG41" i="1"/>
  <c r="BF41" i="1" s="1"/>
  <c r="AF41" i="1"/>
  <c r="BE41" i="1" s="1"/>
  <c r="BA26" i="1"/>
  <c r="AD28" i="1"/>
  <c r="BC28" i="1" s="1"/>
  <c r="AG28" i="1"/>
  <c r="BF28" i="1" s="1"/>
  <c r="AE28" i="1"/>
  <c r="BD28" i="1" s="1"/>
  <c r="AD86" i="1"/>
  <c r="AH86" i="1"/>
  <c r="AG86" i="1"/>
  <c r="AD79" i="1"/>
  <c r="AF28" i="1"/>
  <c r="BE28" i="1" s="1"/>
  <c r="E22" i="1"/>
  <c r="J21" i="1"/>
  <c r="I22" i="1"/>
  <c r="N21" i="1"/>
  <c r="AF23" i="1"/>
  <c r="BE23" i="1" s="1"/>
  <c r="E41" i="1"/>
  <c r="J40" i="1"/>
  <c r="I41" i="1"/>
  <c r="N40" i="1"/>
  <c r="H41" i="1"/>
  <c r="R40" i="1"/>
  <c r="R26" i="1" s="1"/>
  <c r="R19" i="1" s="1"/>
  <c r="F41" i="1"/>
  <c r="Z40" i="1"/>
  <c r="Z26" i="1" s="1"/>
  <c r="Z19" i="1" s="1"/>
  <c r="H21" i="1"/>
  <c r="AG22" i="1"/>
  <c r="BF22" i="1" s="1"/>
  <c r="AL21" i="1"/>
  <c r="AP22" i="1"/>
  <c r="AP21" i="1" s="1"/>
  <c r="Y26" i="1"/>
  <c r="Y19" i="1" s="1"/>
  <c r="AS26" i="1"/>
  <c r="V26" i="1"/>
  <c r="V19" i="1" s="1"/>
  <c r="G40" i="1"/>
  <c r="H80" i="1"/>
  <c r="M79" i="1"/>
  <c r="H79" i="1" s="1"/>
  <c r="G80" i="1"/>
  <c r="Q79" i="1"/>
  <c r="Q26" i="1" s="1"/>
  <c r="Q19" i="1" s="1"/>
  <c r="AF80" i="1"/>
  <c r="AK79" i="1"/>
  <c r="AF79" i="1" s="1"/>
  <c r="AE80" i="1"/>
  <c r="AO79" i="1"/>
  <c r="AO26" i="1" s="1"/>
  <c r="AO19" i="1" s="1"/>
  <c r="G41" i="1"/>
  <c r="AG79" i="1"/>
  <c r="AG80" i="1"/>
  <c r="AE41" i="1"/>
  <c r="BD41" i="1" s="1"/>
  <c r="I79" i="1"/>
  <c r="AH79" i="1"/>
  <c r="F80" i="1"/>
  <c r="AD80" i="1"/>
  <c r="AH80" i="1"/>
  <c r="F86" i="1"/>
  <c r="BC21" i="1" l="1"/>
  <c r="BG21" i="1"/>
  <c r="AM19" i="1"/>
  <c r="AP19" i="1"/>
  <c r="AP20" i="1" s="1"/>
  <c r="AS19" i="1"/>
  <c r="AW19" i="1"/>
  <c r="AW20" i="1" s="1"/>
  <c r="AU19" i="1"/>
  <c r="AU20" i="1" s="1"/>
  <c r="AL19" i="1"/>
  <c r="AT19" i="1"/>
  <c r="AT20" i="1" s="1"/>
  <c r="AV19" i="1"/>
  <c r="AR19" i="1"/>
  <c r="AR20" i="1" s="1"/>
  <c r="AZ19" i="1"/>
  <c r="AZ20" i="1" s="1"/>
  <c r="AN19" i="1"/>
  <c r="AN20" i="1" s="1"/>
  <c r="BA19" i="1"/>
  <c r="BA20" i="1" s="1"/>
  <c r="AX19" i="1"/>
  <c r="AX20" i="1" s="1"/>
  <c r="AJ19" i="1"/>
  <c r="AJ20" i="1" s="1"/>
  <c r="AQ19" i="1"/>
  <c r="AQ20" i="1" s="1"/>
  <c r="BB19" i="1"/>
  <c r="BB20" i="1" s="1"/>
  <c r="BD21" i="1"/>
  <c r="AH27" i="1"/>
  <c r="BG27" i="1" s="1"/>
  <c r="BG28" i="1"/>
  <c r="BD40" i="1"/>
  <c r="K19" i="1"/>
  <c r="E40" i="1"/>
  <c r="E26" i="1" s="1"/>
  <c r="BC40" i="1"/>
  <c r="O19" i="1"/>
  <c r="O20" i="1" s="1"/>
  <c r="AC19" i="1"/>
  <c r="AA19" i="1"/>
  <c r="AA20" i="1" s="1"/>
  <c r="AB19" i="1"/>
  <c r="T19" i="1"/>
  <c r="T20" i="1" s="1"/>
  <c r="X19" i="1"/>
  <c r="X20" i="1" s="1"/>
  <c r="P19" i="1"/>
  <c r="P20" i="1" s="1"/>
  <c r="U19" i="1"/>
  <c r="I40" i="1"/>
  <c r="BG40" i="1"/>
  <c r="W19" i="1"/>
  <c r="W20" i="1" s="1"/>
  <c r="BF40" i="1"/>
  <c r="L19" i="1"/>
  <c r="L20" i="1" s="1"/>
  <c r="AI19" i="1"/>
  <c r="AI20" i="1" s="1"/>
  <c r="AB20" i="1"/>
  <c r="AV20" i="1"/>
  <c r="AC20" i="1"/>
  <c r="U20" i="1"/>
  <c r="F40" i="1"/>
  <c r="F26" i="1" s="1"/>
  <c r="I26" i="1"/>
  <c r="N26" i="1"/>
  <c r="S20" i="1"/>
  <c r="AF21" i="1"/>
  <c r="BE21" i="1" s="1"/>
  <c r="AG27" i="1"/>
  <c r="BF27" i="1" s="1"/>
  <c r="AK26" i="1"/>
  <c r="AF27" i="1"/>
  <c r="BE27" i="1" s="1"/>
  <c r="AE27" i="1"/>
  <c r="BD27" i="1" s="1"/>
  <c r="AD27" i="1"/>
  <c r="BC27" i="1" s="1"/>
  <c r="AY20" i="1"/>
  <c r="Q20" i="1"/>
  <c r="R20" i="1"/>
  <c r="E21" i="1"/>
  <c r="J26" i="1"/>
  <c r="Y20" i="1"/>
  <c r="AF22" i="1"/>
  <c r="BE22" i="1" s="1"/>
  <c r="AG21" i="1"/>
  <c r="G79" i="1"/>
  <c r="G26" i="1" s="1"/>
  <c r="V20" i="1"/>
  <c r="I21" i="1"/>
  <c r="H40" i="1"/>
  <c r="H26" i="1" s="1"/>
  <c r="M26" i="1"/>
  <c r="AE79" i="1"/>
  <c r="AH26" i="1" l="1"/>
  <c r="BG26" i="1" s="1"/>
  <c r="BF21" i="1"/>
  <c r="M19" i="1"/>
  <c r="J19" i="1"/>
  <c r="N19" i="1"/>
  <c r="N20" i="1" s="1"/>
  <c r="I20" i="1" s="1"/>
  <c r="K20" i="1"/>
  <c r="AK19" i="1"/>
  <c r="AE26" i="1"/>
  <c r="AG26" i="1"/>
  <c r="AG19" i="1" s="1"/>
  <c r="AD26" i="1"/>
  <c r="AF26" i="1"/>
  <c r="AM20" i="1"/>
  <c r="AH20" i="1" s="1"/>
  <c r="AS20" i="1"/>
  <c r="AD20" i="1" s="1"/>
  <c r="G19" i="1"/>
  <c r="AO20" i="1"/>
  <c r="AE20" i="1" s="1"/>
  <c r="G20" i="1"/>
  <c r="AL20" i="1"/>
  <c r="AG20" i="1" s="1"/>
  <c r="Z20" i="1"/>
  <c r="F19" i="1"/>
  <c r="AH19" i="1" l="1"/>
  <c r="BG19" i="1" s="1"/>
  <c r="BF26" i="1"/>
  <c r="AE19" i="1"/>
  <c r="BD19" i="1" s="1"/>
  <c r="BD26" i="1"/>
  <c r="BF19" i="1"/>
  <c r="BD20" i="1"/>
  <c r="BG20" i="1"/>
  <c r="F20" i="1"/>
  <c r="BC26" i="1"/>
  <c r="AD19" i="1"/>
  <c r="BC19" i="1" s="1"/>
  <c r="AF19" i="1"/>
  <c r="BE19" i="1" s="1"/>
  <c r="BE26" i="1"/>
  <c r="AK20" i="1"/>
  <c r="AF20" i="1" s="1"/>
  <c r="BE20" i="1" s="1"/>
  <c r="I19" i="1"/>
  <c r="M20" i="1"/>
  <c r="H19" i="1"/>
  <c r="J20" i="1"/>
  <c r="E20" i="1" s="1"/>
  <c r="E19" i="1"/>
  <c r="BC20" i="1" l="1"/>
  <c r="H20" i="1"/>
  <c r="BF20" i="1"/>
</calcChain>
</file>

<file path=xl/sharedStrings.xml><?xml version="1.0" encoding="utf-8"?>
<sst xmlns="http://schemas.openxmlformats.org/spreadsheetml/2006/main" count="2006" uniqueCount="425">
  <si>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</si>
  <si>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</si>
  <si>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</si>
  <si>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</si>
  <si>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 xml:space="preserve"> года</t>
  </si>
  <si>
    <t xml:space="preserve">Отчет об исполнении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</si>
  <si>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</si>
  <si>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</si>
  <si>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</si>
  <si>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</si>
  <si>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</si>
  <si>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</si>
  <si>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</si>
  <si>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</si>
  <si>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</si>
  <si>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</si>
  <si>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</si>
  <si>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</si>
  <si>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</si>
  <si>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</si>
  <si>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</si>
  <si>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</si>
  <si>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</si>
  <si>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</si>
  <si>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</si>
  <si>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</si>
  <si>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</si>
  <si>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</si>
  <si>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</si>
  <si>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</si>
  <si>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</si>
  <si>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</si>
  <si>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</si>
  <si>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</si>
  <si>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</si>
  <si>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</si>
  <si>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</si>
  <si>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</si>
  <si>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</si>
  <si>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</si>
  <si>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</si>
  <si>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</si>
  <si>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</si>
  <si>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</si>
  <si>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</si>
  <si>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</si>
  <si>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</si>
  <si>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</si>
  <si>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</si>
  <si>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</si>
  <si>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</si>
  <si>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</si>
  <si>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</si>
  <si>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</si>
  <si>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</si>
  <si>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</si>
  <si>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</si>
  <si>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</si>
  <si>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</si>
  <si>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</si>
  <si>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</si>
  <si>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</si>
  <si>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</si>
  <si>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</si>
  <si>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</si>
  <si>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</si>
  <si>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</si>
  <si>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</si>
  <si>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</si>
  <si>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</si>
  <si>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</si>
  <si>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</si>
  <si>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</si>
  <si>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</si>
  <si>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</si>
  <si>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</si>
  <si>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</si>
  <si>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</si>
  <si>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</si>
  <si>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</si>
  <si>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</si>
  <si>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</si>
  <si>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</si>
  <si>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</si>
  <si>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</si>
  <si>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</si>
  <si>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</si>
  <si>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</si>
  <si>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</si>
  <si>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</si>
  <si>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</si>
  <si>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</si>
  <si>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</si>
  <si>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</si>
  <si>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</si>
  <si>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</si>
  <si>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</si>
  <si>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</si>
  <si>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</si>
  <si>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</si>
  <si>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</si>
  <si>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</si>
  <si>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</si>
  <si>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</si>
  <si>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</si>
  <si>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</si>
  <si>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</si>
  <si>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</si>
  <si>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трансформатор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</si>
  <si>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</si>
  <si>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</si>
  <si>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</si>
  <si>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</si>
  <si>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</si>
  <si>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</si>
  <si>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</si>
  <si>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ВЛ-10</t>
  </si>
  <si>
    <t>1.2.2.1.2</t>
  </si>
  <si>
    <t>1.2.2.1.3</t>
  </si>
  <si>
    <t>1.2.2.1.4</t>
  </si>
  <si>
    <t>1.2.2.1.5</t>
  </si>
  <si>
    <t>ВЛ-0,4</t>
  </si>
  <si>
    <t>1.2.2.1.6</t>
  </si>
  <si>
    <t>1.2.2.1.7</t>
  </si>
  <si>
    <t>КЛ-10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</si>
  <si>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</si>
  <si>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</si>
  <si>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</si>
  <si>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</si>
  <si>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</si>
  <si>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</si>
  <si>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</si>
  <si>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</si>
  <si>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</si>
  <si>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</si>
  <si>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</si>
  <si>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</si>
  <si>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</si>
  <si>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</si>
  <si>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</si>
  <si>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</si>
  <si>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</si>
  <si>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</si>
  <si>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</si>
  <si>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</si>
  <si>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</si>
  <si>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</si>
  <si>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</si>
  <si>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</si>
  <si>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</si>
  <si>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</si>
  <si>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</si>
  <si>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</si>
  <si>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</si>
  <si>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</si>
  <si>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</si>
  <si>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</si>
  <si>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</si>
  <si>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</si>
  <si>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</si>
  <si>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</si>
  <si>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</si>
  <si>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</si>
  <si>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</si>
  <si>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</si>
  <si>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</si>
  <si>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</si>
  <si>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</si>
  <si>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</si>
  <si>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</si>
  <si>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</si>
  <si>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</si>
  <si>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</si>
  <si>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</si>
  <si>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</si>
  <si>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</si>
  <si>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</si>
  <si>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</si>
  <si>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</si>
  <si>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</si>
  <si>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</si>
  <si>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</si>
  <si>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</si>
  <si>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</si>
  <si>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</si>
  <si>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</si>
  <si>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</si>
  <si>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</si>
  <si>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</si>
  <si>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</si>
  <si>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</si>
  <si>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</si>
  <si>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</si>
  <si>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</si>
  <si>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</si>
  <si>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</si>
  <si>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СЗ №с/178 от 04.03.24</t>
  </si>
  <si>
    <t>1.2.1.1.6</t>
  </si>
  <si>
    <t>Распоряжением Комитета по ТЭК №Р-96/2024 от 28.11.2024г.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</si>
  <si>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</si>
  <si>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</si>
  <si>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</si>
  <si>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</si>
  <si>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</si>
  <si>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</si>
  <si>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</si>
  <si>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</si>
  <si>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</si>
  <si>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</si>
  <si>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</si>
  <si>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</si>
  <si>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</si>
  <si>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</si>
  <si>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</si>
  <si>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>1.4.11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</si>
  <si>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</si>
  <si>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</si>
  <si>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</si>
  <si>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</si>
  <si>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</si>
  <si>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</si>
  <si>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</si>
  <si>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</si>
  <si>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С/З №С/789 от 25.10.24 Мероприятия по технологическому присоединению (ИП Жарова Е.В. ОД-№24/Д-212 от 07.06.24 г.)</t>
  </si>
  <si>
    <t>СЗ № С/1053 от 23.11.2023 Мероприятия по технологическому присоединению  (ИП Сукиасян Р.М., Грещук М.Н. ОД-23/Д-548 от 09.11.23 г.)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</si>
  <si>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</si>
  <si>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</si>
  <si>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 xml:space="preserve"> СЗ №С/85 от 05.02.2024</t>
  </si>
  <si>
    <t>Вывод объектов инвестиционной деятельности (мощностей) из эксплуатации в 2025 году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</si>
  <si>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</si>
  <si>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</si>
  <si>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</si>
  <si>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</si>
  <si>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</si>
  <si>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</si>
  <si>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</si>
  <si>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</si>
  <si>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</si>
  <si>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</si>
  <si>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</si>
  <si>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</si>
  <si>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</si>
  <si>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</si>
  <si>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</si>
  <si>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</si>
  <si>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</si>
  <si>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</si>
  <si>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</si>
  <si>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</si>
  <si>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</si>
  <si>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</si>
  <si>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</si>
  <si>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</si>
  <si>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</si>
  <si>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</si>
  <si>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</si>
  <si>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</si>
  <si>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</si>
  <si>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</si>
  <si>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</si>
  <si>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</si>
  <si>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</si>
  <si>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</si>
  <si>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</si>
  <si>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</si>
  <si>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</si>
  <si>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</si>
  <si>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</si>
  <si>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</si>
  <si>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</si>
  <si>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</si>
  <si>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</si>
  <si>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</si>
  <si>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</si>
  <si>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</si>
  <si>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</si>
  <si>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ПУ</t>
  </si>
  <si>
    <t>КЛ-0,4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</si>
  <si>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</si>
  <si>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</si>
  <si>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</si>
  <si>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</si>
  <si>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</si>
  <si>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</si>
  <si>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</si>
  <si>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</si>
  <si>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</si>
  <si>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</si>
  <si>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</si>
  <si>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</si>
  <si>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</si>
  <si>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</si>
  <si>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</si>
  <si>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</si>
  <si>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</si>
  <si>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</si>
  <si>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</si>
  <si>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</si>
  <si>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</si>
  <si>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</si>
  <si>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</si>
  <si>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</si>
  <si>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</si>
  <si>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</si>
  <si>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</si>
  <si>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</si>
  <si>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</si>
  <si>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</si>
  <si>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</si>
  <si>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</si>
  <si>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</si>
  <si>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АОТС от 26.01.24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</si>
  <si>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</t>
  </si>
  <si>
    <t>В связи с отсутствием тарифных источников (Замечания ЛенРТК КТ-3-1979/2022 от 13.05.22) титул перенесен на 2025г. (АОТС от 18.04.24) Перенос в 2027г</t>
  </si>
  <si>
    <t>В связи с отсутствием тарифных источников, строительство титула перенесено на 2025г. (АОТС от 29.01.2024)/ перенос на 2026г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</si>
  <si>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перенесенна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</si>
  <si>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</si>
  <si>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</si>
  <si>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</si>
  <si>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</si>
  <si>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</si>
  <si>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</t>
  </si>
  <si>
    <t>В связи с уточнением договоров ТП титул перенесен, ПИРы планируются в 2024г, СМР в 2025г/ Титул выполнен в полном объеме в 2024г.</t>
  </si>
  <si>
    <t xml:space="preserve"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выполнен 1 этап работ, запланированный на 2025г 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</si>
  <si>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</si>
  <si>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</si>
  <si>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</si>
  <si>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</si>
  <si>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</si>
  <si>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</si>
  <si>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</si>
  <si>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</si>
  <si>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</si>
  <si>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</si>
  <si>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</si>
  <si>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</si>
  <si>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</si>
  <si>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</si>
  <si>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</si>
  <si>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</si>
  <si>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</si>
  <si>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</si>
  <si>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</si>
  <si>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</si>
  <si>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</si>
  <si>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2025г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</si>
  <si>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</si>
  <si>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</si>
  <si>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</si>
  <si>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</si>
  <si>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</si>
  <si>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</si>
  <si>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</si>
  <si>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</si>
  <si>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</si>
  <si>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</si>
  <si>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</si>
  <si>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</si>
  <si>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</si>
  <si>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</si>
  <si>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</si>
  <si>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</si>
  <si>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</si>
  <si>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</si>
  <si>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</si>
  <si>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</si>
  <si>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</si>
  <si>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</si>
  <si>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</si>
  <si>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</si>
  <si>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</si>
  <si>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</si>
  <si>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</si>
  <si>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</si>
  <si>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</si>
  <si>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</si>
  <si>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</si>
  <si>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</si>
  <si>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</si>
  <si>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</si>
  <si>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</si>
  <si>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</si>
  <si>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</si>
  <si>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</si>
  <si>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</si>
  <si>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</si>
  <si>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СЗ №С/320 от 15.06.21</t>
  </si>
  <si>
    <t xml:space="preserve"> СЗ №С/956 от 30.10.2023/ 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</si>
  <si>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</si>
  <si>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</si>
  <si>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</si>
  <si>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</si>
  <si>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</si>
  <si>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</si>
  <si>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</si>
  <si>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</si>
  <si>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</si>
  <si>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</si>
  <si>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</si>
  <si>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</si>
  <si>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</si>
  <si>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</si>
  <si>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</si>
  <si>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</si>
  <si>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</si>
  <si>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С/З №С/ от 28.04.25 мероприятия по технологическому присоединению (НКО БФ Приют для животных Вера-Надежда-Любовь 24/Д-506 от 25.11.24)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</si>
  <si>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</si>
  <si>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полугодие</t>
  </si>
  <si>
    <t>1.2.1.1.7</t>
  </si>
  <si>
    <t>1.2.1.1.8</t>
  </si>
  <si>
    <t>1.2.1.1.9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</si>
  <si>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</si>
  <si>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</si>
  <si>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</si>
  <si>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</si>
  <si>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</si>
  <si>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</si>
  <si>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</si>
  <si>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</si>
  <si>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</si>
  <si>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</si>
  <si>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1.4.21</t>
  </si>
  <si>
    <t>1.4.22</t>
  </si>
  <si>
    <t>1.4.23</t>
  </si>
  <si>
    <t>1.4.24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</si>
</sst>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6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2" fontId="1" fillId="0" borderId="2" xfId="3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/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top"/>
    </xf>
    <xf numFmtId="49" fontId="4" fillId="0" borderId="2" xfId="1" applyNumberFormat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2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wrapText="1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4" applyNumberFormat="1" applyFont="1" applyFill="1" applyBorder="1" applyAlignment="1" applyProtection="1">
      <alignment horizontal="left" vertical="center" wrapText="1"/>
      <protection locked="0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</cellXfs>
  <cellStyles count="5">
    <cellStyle name="Обычный" xfId="0" builtinId="0"/>
    <cellStyle name="Обычный 17" xfId="4"/>
    <cellStyle name="Обычный 3 2" xfId="3"/>
    <cellStyle name="Обычный 7" xfId="1"/>
    <cellStyle name="Обычный 7 13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0"/>
  <sheetViews>
    <sheetView tabSelected="1" zoomScale="66" zoomScaleNormal="66" workbookViewId="0">
      <selection activeCell="A2" sqref="A2"/>
    </sheetView>
  </sheetViews>
  <sheetFormatPr defaultColWidth="9.140625" defaultRowHeight="15.75" x14ac:dyDescent="0.25"/>
  <cols>
    <col min="1" max="1" width="11.28515625" style="1" customWidth="1"/>
    <col min="2" max="2" width="90.42578125" style="1" customWidth="1"/>
    <col min="3" max="3" width="18.7109375" style="1" customWidth="1"/>
    <col min="4" max="4" width="16.5703125" style="1" customWidth="1"/>
    <col min="5" max="5" width="9.42578125" style="1" customWidth="1"/>
    <col min="6" max="6" width="7.5703125" style="1" customWidth="1"/>
    <col min="7" max="7" width="11.42578125" style="1" customWidth="1"/>
    <col min="8" max="59" width="7.5703125" style="1" customWidth="1"/>
    <col min="60" max="60" width="83.5703125" style="1" customWidth="1"/>
    <col min="61" max="256" width="9.140625" style="1"/>
    <col min="257" max="257" width="5.5703125" style="1" customWidth="1"/>
    <col min="258" max="258" width="20.140625" style="1" customWidth="1"/>
    <col min="259" max="260" width="8.5703125" style="1" customWidth="1"/>
    <col min="261" max="315" width="2.5703125" style="1" customWidth="1"/>
    <col min="316" max="316" width="7.5703125" style="1" customWidth="1"/>
    <col min="317" max="512" width="9.140625" style="1"/>
    <col min="513" max="513" width="5.5703125" style="1" customWidth="1"/>
    <col min="514" max="514" width="20.140625" style="1" customWidth="1"/>
    <col min="515" max="516" width="8.5703125" style="1" customWidth="1"/>
    <col min="517" max="571" width="2.5703125" style="1" customWidth="1"/>
    <col min="572" max="572" width="7.5703125" style="1" customWidth="1"/>
    <col min="573" max="768" width="9.140625" style="1"/>
    <col min="769" max="769" width="5.5703125" style="1" customWidth="1"/>
    <col min="770" max="770" width="20.140625" style="1" customWidth="1"/>
    <col min="771" max="772" width="8.5703125" style="1" customWidth="1"/>
    <col min="773" max="827" width="2.5703125" style="1" customWidth="1"/>
    <col min="828" max="828" width="7.5703125" style="1" customWidth="1"/>
    <col min="829" max="1024" width="9.140625" style="1"/>
    <col min="1025" max="1025" width="5.5703125" style="1" customWidth="1"/>
    <col min="1026" max="1026" width="20.140625" style="1" customWidth="1"/>
    <col min="1027" max="1028" width="8.5703125" style="1" customWidth="1"/>
    <col min="1029" max="1083" width="2.5703125" style="1" customWidth="1"/>
    <col min="1084" max="1084" width="7.5703125" style="1" customWidth="1"/>
    <col min="1085" max="1280" width="9.140625" style="1"/>
    <col min="1281" max="1281" width="5.5703125" style="1" customWidth="1"/>
    <col min="1282" max="1282" width="20.140625" style="1" customWidth="1"/>
    <col min="1283" max="1284" width="8.5703125" style="1" customWidth="1"/>
    <col min="1285" max="1339" width="2.5703125" style="1" customWidth="1"/>
    <col min="1340" max="1340" width="7.5703125" style="1" customWidth="1"/>
    <col min="1341" max="1536" width="9.140625" style="1"/>
    <col min="1537" max="1537" width="5.5703125" style="1" customWidth="1"/>
    <col min="1538" max="1538" width="20.140625" style="1" customWidth="1"/>
    <col min="1539" max="1540" width="8.5703125" style="1" customWidth="1"/>
    <col min="1541" max="1595" width="2.5703125" style="1" customWidth="1"/>
    <col min="1596" max="1596" width="7.5703125" style="1" customWidth="1"/>
    <col min="1597" max="1792" width="9.140625" style="1"/>
    <col min="1793" max="1793" width="5.5703125" style="1" customWidth="1"/>
    <col min="1794" max="1794" width="20.140625" style="1" customWidth="1"/>
    <col min="1795" max="1796" width="8.5703125" style="1" customWidth="1"/>
    <col min="1797" max="1851" width="2.5703125" style="1" customWidth="1"/>
    <col min="1852" max="1852" width="7.5703125" style="1" customWidth="1"/>
    <col min="1853" max="2048" width="9.140625" style="1"/>
    <col min="2049" max="2049" width="5.5703125" style="1" customWidth="1"/>
    <col min="2050" max="2050" width="20.140625" style="1" customWidth="1"/>
    <col min="2051" max="2052" width="8.5703125" style="1" customWidth="1"/>
    <col min="2053" max="2107" width="2.5703125" style="1" customWidth="1"/>
    <col min="2108" max="2108" width="7.5703125" style="1" customWidth="1"/>
    <col min="2109" max="2304" width="9.140625" style="1"/>
    <col min="2305" max="2305" width="5.5703125" style="1" customWidth="1"/>
    <col min="2306" max="2306" width="20.140625" style="1" customWidth="1"/>
    <col min="2307" max="2308" width="8.5703125" style="1" customWidth="1"/>
    <col min="2309" max="2363" width="2.5703125" style="1" customWidth="1"/>
    <col min="2364" max="2364" width="7.5703125" style="1" customWidth="1"/>
    <col min="2365" max="2560" width="9.140625" style="1"/>
    <col min="2561" max="2561" width="5.5703125" style="1" customWidth="1"/>
    <col min="2562" max="2562" width="20.140625" style="1" customWidth="1"/>
    <col min="2563" max="2564" width="8.5703125" style="1" customWidth="1"/>
    <col min="2565" max="2619" width="2.5703125" style="1" customWidth="1"/>
    <col min="2620" max="2620" width="7.5703125" style="1" customWidth="1"/>
    <col min="2621" max="2816" width="9.140625" style="1"/>
    <col min="2817" max="2817" width="5.5703125" style="1" customWidth="1"/>
    <col min="2818" max="2818" width="20.140625" style="1" customWidth="1"/>
    <col min="2819" max="2820" width="8.5703125" style="1" customWidth="1"/>
    <col min="2821" max="2875" width="2.5703125" style="1" customWidth="1"/>
    <col min="2876" max="2876" width="7.5703125" style="1" customWidth="1"/>
    <col min="2877" max="3072" width="9.140625" style="1"/>
    <col min="3073" max="3073" width="5.5703125" style="1" customWidth="1"/>
    <col min="3074" max="3074" width="20.140625" style="1" customWidth="1"/>
    <col min="3075" max="3076" width="8.5703125" style="1" customWidth="1"/>
    <col min="3077" max="3131" width="2.5703125" style="1" customWidth="1"/>
    <col min="3132" max="3132" width="7.5703125" style="1" customWidth="1"/>
    <col min="3133" max="3328" width="9.140625" style="1"/>
    <col min="3329" max="3329" width="5.5703125" style="1" customWidth="1"/>
    <col min="3330" max="3330" width="20.140625" style="1" customWidth="1"/>
    <col min="3331" max="3332" width="8.5703125" style="1" customWidth="1"/>
    <col min="3333" max="3387" width="2.5703125" style="1" customWidth="1"/>
    <col min="3388" max="3388" width="7.5703125" style="1" customWidth="1"/>
    <col min="3389" max="3584" width="9.140625" style="1"/>
    <col min="3585" max="3585" width="5.5703125" style="1" customWidth="1"/>
    <col min="3586" max="3586" width="20.140625" style="1" customWidth="1"/>
    <col min="3587" max="3588" width="8.5703125" style="1" customWidth="1"/>
    <col min="3589" max="3643" width="2.5703125" style="1" customWidth="1"/>
    <col min="3644" max="3644" width="7.5703125" style="1" customWidth="1"/>
    <col min="3645" max="3840" width="9.140625" style="1"/>
    <col min="3841" max="3841" width="5.5703125" style="1" customWidth="1"/>
    <col min="3842" max="3842" width="20.140625" style="1" customWidth="1"/>
    <col min="3843" max="3844" width="8.5703125" style="1" customWidth="1"/>
    <col min="3845" max="3899" width="2.5703125" style="1" customWidth="1"/>
    <col min="3900" max="3900" width="7.5703125" style="1" customWidth="1"/>
    <col min="3901" max="4096" width="9.140625" style="1"/>
    <col min="4097" max="4097" width="5.5703125" style="1" customWidth="1"/>
    <col min="4098" max="4098" width="20.140625" style="1" customWidth="1"/>
    <col min="4099" max="4100" width="8.5703125" style="1" customWidth="1"/>
    <col min="4101" max="4155" width="2.5703125" style="1" customWidth="1"/>
    <col min="4156" max="4156" width="7.5703125" style="1" customWidth="1"/>
    <col min="4157" max="4352" width="9.140625" style="1"/>
    <col min="4353" max="4353" width="5.5703125" style="1" customWidth="1"/>
    <col min="4354" max="4354" width="20.140625" style="1" customWidth="1"/>
    <col min="4355" max="4356" width="8.5703125" style="1" customWidth="1"/>
    <col min="4357" max="4411" width="2.5703125" style="1" customWidth="1"/>
    <col min="4412" max="4412" width="7.5703125" style="1" customWidth="1"/>
    <col min="4413" max="4608" width="9.140625" style="1"/>
    <col min="4609" max="4609" width="5.5703125" style="1" customWidth="1"/>
    <col min="4610" max="4610" width="20.140625" style="1" customWidth="1"/>
    <col min="4611" max="4612" width="8.5703125" style="1" customWidth="1"/>
    <col min="4613" max="4667" width="2.5703125" style="1" customWidth="1"/>
    <col min="4668" max="4668" width="7.5703125" style="1" customWidth="1"/>
    <col min="4669" max="4864" width="9.140625" style="1"/>
    <col min="4865" max="4865" width="5.5703125" style="1" customWidth="1"/>
    <col min="4866" max="4866" width="20.140625" style="1" customWidth="1"/>
    <col min="4867" max="4868" width="8.5703125" style="1" customWidth="1"/>
    <col min="4869" max="4923" width="2.5703125" style="1" customWidth="1"/>
    <col min="4924" max="4924" width="7.5703125" style="1" customWidth="1"/>
    <col min="4925" max="5120" width="9.140625" style="1"/>
    <col min="5121" max="5121" width="5.5703125" style="1" customWidth="1"/>
    <col min="5122" max="5122" width="20.140625" style="1" customWidth="1"/>
    <col min="5123" max="5124" width="8.5703125" style="1" customWidth="1"/>
    <col min="5125" max="5179" width="2.5703125" style="1" customWidth="1"/>
    <col min="5180" max="5180" width="7.5703125" style="1" customWidth="1"/>
    <col min="5181" max="5376" width="9.140625" style="1"/>
    <col min="5377" max="5377" width="5.5703125" style="1" customWidth="1"/>
    <col min="5378" max="5378" width="20.140625" style="1" customWidth="1"/>
    <col min="5379" max="5380" width="8.5703125" style="1" customWidth="1"/>
    <col min="5381" max="5435" width="2.5703125" style="1" customWidth="1"/>
    <col min="5436" max="5436" width="7.5703125" style="1" customWidth="1"/>
    <col min="5437" max="5632" width="9.140625" style="1"/>
    <col min="5633" max="5633" width="5.5703125" style="1" customWidth="1"/>
    <col min="5634" max="5634" width="20.140625" style="1" customWidth="1"/>
    <col min="5635" max="5636" width="8.5703125" style="1" customWidth="1"/>
    <col min="5637" max="5691" width="2.5703125" style="1" customWidth="1"/>
    <col min="5692" max="5692" width="7.5703125" style="1" customWidth="1"/>
    <col min="5693" max="5888" width="9.140625" style="1"/>
    <col min="5889" max="5889" width="5.5703125" style="1" customWidth="1"/>
    <col min="5890" max="5890" width="20.140625" style="1" customWidth="1"/>
    <col min="5891" max="5892" width="8.5703125" style="1" customWidth="1"/>
    <col min="5893" max="5947" width="2.5703125" style="1" customWidth="1"/>
    <col min="5948" max="5948" width="7.5703125" style="1" customWidth="1"/>
    <col min="5949" max="6144" width="9.140625" style="1"/>
    <col min="6145" max="6145" width="5.5703125" style="1" customWidth="1"/>
    <col min="6146" max="6146" width="20.140625" style="1" customWidth="1"/>
    <col min="6147" max="6148" width="8.5703125" style="1" customWidth="1"/>
    <col min="6149" max="6203" width="2.5703125" style="1" customWidth="1"/>
    <col min="6204" max="6204" width="7.5703125" style="1" customWidth="1"/>
    <col min="6205" max="6400" width="9.140625" style="1"/>
    <col min="6401" max="6401" width="5.5703125" style="1" customWidth="1"/>
    <col min="6402" max="6402" width="20.140625" style="1" customWidth="1"/>
    <col min="6403" max="6404" width="8.5703125" style="1" customWidth="1"/>
    <col min="6405" max="6459" width="2.5703125" style="1" customWidth="1"/>
    <col min="6460" max="6460" width="7.5703125" style="1" customWidth="1"/>
    <col min="6461" max="6656" width="9.140625" style="1"/>
    <col min="6657" max="6657" width="5.5703125" style="1" customWidth="1"/>
    <col min="6658" max="6658" width="20.140625" style="1" customWidth="1"/>
    <col min="6659" max="6660" width="8.5703125" style="1" customWidth="1"/>
    <col min="6661" max="6715" width="2.5703125" style="1" customWidth="1"/>
    <col min="6716" max="6716" width="7.5703125" style="1" customWidth="1"/>
    <col min="6717" max="6912" width="9.140625" style="1"/>
    <col min="6913" max="6913" width="5.5703125" style="1" customWidth="1"/>
    <col min="6914" max="6914" width="20.140625" style="1" customWidth="1"/>
    <col min="6915" max="6916" width="8.5703125" style="1" customWidth="1"/>
    <col min="6917" max="6971" width="2.5703125" style="1" customWidth="1"/>
    <col min="6972" max="6972" width="7.5703125" style="1" customWidth="1"/>
    <col min="6973" max="7168" width="9.140625" style="1"/>
    <col min="7169" max="7169" width="5.5703125" style="1" customWidth="1"/>
    <col min="7170" max="7170" width="20.140625" style="1" customWidth="1"/>
    <col min="7171" max="7172" width="8.5703125" style="1" customWidth="1"/>
    <col min="7173" max="7227" width="2.5703125" style="1" customWidth="1"/>
    <col min="7228" max="7228" width="7.5703125" style="1" customWidth="1"/>
    <col min="7229" max="7424" width="9.140625" style="1"/>
    <col min="7425" max="7425" width="5.5703125" style="1" customWidth="1"/>
    <col min="7426" max="7426" width="20.140625" style="1" customWidth="1"/>
    <col min="7427" max="7428" width="8.5703125" style="1" customWidth="1"/>
    <col min="7429" max="7483" width="2.5703125" style="1" customWidth="1"/>
    <col min="7484" max="7484" width="7.5703125" style="1" customWidth="1"/>
    <col min="7485" max="7680" width="9.140625" style="1"/>
    <col min="7681" max="7681" width="5.5703125" style="1" customWidth="1"/>
    <col min="7682" max="7682" width="20.140625" style="1" customWidth="1"/>
    <col min="7683" max="7684" width="8.5703125" style="1" customWidth="1"/>
    <col min="7685" max="7739" width="2.5703125" style="1" customWidth="1"/>
    <col min="7740" max="7740" width="7.5703125" style="1" customWidth="1"/>
    <col min="7741" max="7936" width="9.140625" style="1"/>
    <col min="7937" max="7937" width="5.5703125" style="1" customWidth="1"/>
    <col min="7938" max="7938" width="20.140625" style="1" customWidth="1"/>
    <col min="7939" max="7940" width="8.5703125" style="1" customWidth="1"/>
    <col min="7941" max="7995" width="2.5703125" style="1" customWidth="1"/>
    <col min="7996" max="7996" width="7.5703125" style="1" customWidth="1"/>
    <col min="7997" max="8192" width="9.140625" style="1"/>
    <col min="8193" max="8193" width="5.5703125" style="1" customWidth="1"/>
    <col min="8194" max="8194" width="20.140625" style="1" customWidth="1"/>
    <col min="8195" max="8196" width="8.5703125" style="1" customWidth="1"/>
    <col min="8197" max="8251" width="2.5703125" style="1" customWidth="1"/>
    <col min="8252" max="8252" width="7.5703125" style="1" customWidth="1"/>
    <col min="8253" max="8448" width="9.140625" style="1"/>
    <col min="8449" max="8449" width="5.5703125" style="1" customWidth="1"/>
    <col min="8450" max="8450" width="20.140625" style="1" customWidth="1"/>
    <col min="8451" max="8452" width="8.5703125" style="1" customWidth="1"/>
    <col min="8453" max="8507" width="2.5703125" style="1" customWidth="1"/>
    <col min="8508" max="8508" width="7.5703125" style="1" customWidth="1"/>
    <col min="8509" max="8704" width="9.140625" style="1"/>
    <col min="8705" max="8705" width="5.5703125" style="1" customWidth="1"/>
    <col min="8706" max="8706" width="20.140625" style="1" customWidth="1"/>
    <col min="8707" max="8708" width="8.5703125" style="1" customWidth="1"/>
    <col min="8709" max="8763" width="2.5703125" style="1" customWidth="1"/>
    <col min="8764" max="8764" width="7.5703125" style="1" customWidth="1"/>
    <col min="8765" max="8960" width="9.140625" style="1"/>
    <col min="8961" max="8961" width="5.5703125" style="1" customWidth="1"/>
    <col min="8962" max="8962" width="20.140625" style="1" customWidth="1"/>
    <col min="8963" max="8964" width="8.5703125" style="1" customWidth="1"/>
    <col min="8965" max="9019" width="2.5703125" style="1" customWidth="1"/>
    <col min="9020" max="9020" width="7.5703125" style="1" customWidth="1"/>
    <col min="9021" max="9216" width="9.140625" style="1"/>
    <col min="9217" max="9217" width="5.5703125" style="1" customWidth="1"/>
    <col min="9218" max="9218" width="20.140625" style="1" customWidth="1"/>
    <col min="9219" max="9220" width="8.5703125" style="1" customWidth="1"/>
    <col min="9221" max="9275" width="2.5703125" style="1" customWidth="1"/>
    <col min="9276" max="9276" width="7.5703125" style="1" customWidth="1"/>
    <col min="9277" max="9472" width="9.140625" style="1"/>
    <col min="9473" max="9473" width="5.5703125" style="1" customWidth="1"/>
    <col min="9474" max="9474" width="20.140625" style="1" customWidth="1"/>
    <col min="9475" max="9476" width="8.5703125" style="1" customWidth="1"/>
    <col min="9477" max="9531" width="2.5703125" style="1" customWidth="1"/>
    <col min="9532" max="9532" width="7.5703125" style="1" customWidth="1"/>
    <col min="9533" max="9728" width="9.140625" style="1"/>
    <col min="9729" max="9729" width="5.5703125" style="1" customWidth="1"/>
    <col min="9730" max="9730" width="20.140625" style="1" customWidth="1"/>
    <col min="9731" max="9732" width="8.5703125" style="1" customWidth="1"/>
    <col min="9733" max="9787" width="2.5703125" style="1" customWidth="1"/>
    <col min="9788" max="9788" width="7.5703125" style="1" customWidth="1"/>
    <col min="9789" max="9984" width="9.140625" style="1"/>
    <col min="9985" max="9985" width="5.5703125" style="1" customWidth="1"/>
    <col min="9986" max="9986" width="20.140625" style="1" customWidth="1"/>
    <col min="9987" max="9988" width="8.5703125" style="1" customWidth="1"/>
    <col min="9989" max="10043" width="2.5703125" style="1" customWidth="1"/>
    <col min="10044" max="10044" width="7.5703125" style="1" customWidth="1"/>
    <col min="10045" max="10240" width="9.140625" style="1"/>
    <col min="10241" max="10241" width="5.5703125" style="1" customWidth="1"/>
    <col min="10242" max="10242" width="20.140625" style="1" customWidth="1"/>
    <col min="10243" max="10244" width="8.5703125" style="1" customWidth="1"/>
    <col min="10245" max="10299" width="2.5703125" style="1" customWidth="1"/>
    <col min="10300" max="10300" width="7.5703125" style="1" customWidth="1"/>
    <col min="10301" max="10496" width="9.140625" style="1"/>
    <col min="10497" max="10497" width="5.5703125" style="1" customWidth="1"/>
    <col min="10498" max="10498" width="20.140625" style="1" customWidth="1"/>
    <col min="10499" max="10500" width="8.5703125" style="1" customWidth="1"/>
    <col min="10501" max="10555" width="2.5703125" style="1" customWidth="1"/>
    <col min="10556" max="10556" width="7.5703125" style="1" customWidth="1"/>
    <col min="10557" max="10752" width="9.140625" style="1"/>
    <col min="10753" max="10753" width="5.5703125" style="1" customWidth="1"/>
    <col min="10754" max="10754" width="20.140625" style="1" customWidth="1"/>
    <col min="10755" max="10756" width="8.5703125" style="1" customWidth="1"/>
    <col min="10757" max="10811" width="2.5703125" style="1" customWidth="1"/>
    <col min="10812" max="10812" width="7.5703125" style="1" customWidth="1"/>
    <col min="10813" max="11008" width="9.140625" style="1"/>
    <col min="11009" max="11009" width="5.5703125" style="1" customWidth="1"/>
    <col min="11010" max="11010" width="20.140625" style="1" customWidth="1"/>
    <col min="11011" max="11012" width="8.5703125" style="1" customWidth="1"/>
    <col min="11013" max="11067" width="2.5703125" style="1" customWidth="1"/>
    <col min="11068" max="11068" width="7.5703125" style="1" customWidth="1"/>
    <col min="11069" max="11264" width="9.140625" style="1"/>
    <col min="11265" max="11265" width="5.5703125" style="1" customWidth="1"/>
    <col min="11266" max="11266" width="20.140625" style="1" customWidth="1"/>
    <col min="11267" max="11268" width="8.5703125" style="1" customWidth="1"/>
    <col min="11269" max="11323" width="2.5703125" style="1" customWidth="1"/>
    <col min="11324" max="11324" width="7.5703125" style="1" customWidth="1"/>
    <col min="11325" max="11520" width="9.140625" style="1"/>
    <col min="11521" max="11521" width="5.5703125" style="1" customWidth="1"/>
    <col min="11522" max="11522" width="20.140625" style="1" customWidth="1"/>
    <col min="11523" max="11524" width="8.5703125" style="1" customWidth="1"/>
    <col min="11525" max="11579" width="2.5703125" style="1" customWidth="1"/>
    <col min="11580" max="11580" width="7.5703125" style="1" customWidth="1"/>
    <col min="11581" max="11776" width="9.140625" style="1"/>
    <col min="11777" max="11777" width="5.5703125" style="1" customWidth="1"/>
    <col min="11778" max="11778" width="20.140625" style="1" customWidth="1"/>
    <col min="11779" max="11780" width="8.5703125" style="1" customWidth="1"/>
    <col min="11781" max="11835" width="2.5703125" style="1" customWidth="1"/>
    <col min="11836" max="11836" width="7.5703125" style="1" customWidth="1"/>
    <col min="11837" max="12032" width="9.140625" style="1"/>
    <col min="12033" max="12033" width="5.5703125" style="1" customWidth="1"/>
    <col min="12034" max="12034" width="20.140625" style="1" customWidth="1"/>
    <col min="12035" max="12036" width="8.5703125" style="1" customWidth="1"/>
    <col min="12037" max="12091" width="2.5703125" style="1" customWidth="1"/>
    <col min="12092" max="12092" width="7.5703125" style="1" customWidth="1"/>
    <col min="12093" max="12288" width="9.140625" style="1"/>
    <col min="12289" max="12289" width="5.5703125" style="1" customWidth="1"/>
    <col min="12290" max="12290" width="20.140625" style="1" customWidth="1"/>
    <col min="12291" max="12292" width="8.5703125" style="1" customWidth="1"/>
    <col min="12293" max="12347" width="2.5703125" style="1" customWidth="1"/>
    <col min="12348" max="12348" width="7.5703125" style="1" customWidth="1"/>
    <col min="12349" max="12544" width="9.140625" style="1"/>
    <col min="12545" max="12545" width="5.5703125" style="1" customWidth="1"/>
    <col min="12546" max="12546" width="20.140625" style="1" customWidth="1"/>
    <col min="12547" max="12548" width="8.5703125" style="1" customWidth="1"/>
    <col min="12549" max="12603" width="2.5703125" style="1" customWidth="1"/>
    <col min="12604" max="12604" width="7.5703125" style="1" customWidth="1"/>
    <col min="12605" max="12800" width="9.140625" style="1"/>
    <col min="12801" max="12801" width="5.5703125" style="1" customWidth="1"/>
    <col min="12802" max="12802" width="20.140625" style="1" customWidth="1"/>
    <col min="12803" max="12804" width="8.5703125" style="1" customWidth="1"/>
    <col min="12805" max="12859" width="2.5703125" style="1" customWidth="1"/>
    <col min="12860" max="12860" width="7.5703125" style="1" customWidth="1"/>
    <col min="12861" max="13056" width="9.140625" style="1"/>
    <col min="13057" max="13057" width="5.5703125" style="1" customWidth="1"/>
    <col min="13058" max="13058" width="20.140625" style="1" customWidth="1"/>
    <col min="13059" max="13060" width="8.5703125" style="1" customWidth="1"/>
    <col min="13061" max="13115" width="2.5703125" style="1" customWidth="1"/>
    <col min="13116" max="13116" width="7.5703125" style="1" customWidth="1"/>
    <col min="13117" max="13312" width="9.140625" style="1"/>
    <col min="13313" max="13313" width="5.5703125" style="1" customWidth="1"/>
    <col min="13314" max="13314" width="20.140625" style="1" customWidth="1"/>
    <col min="13315" max="13316" width="8.5703125" style="1" customWidth="1"/>
    <col min="13317" max="13371" width="2.5703125" style="1" customWidth="1"/>
    <col min="13372" max="13372" width="7.5703125" style="1" customWidth="1"/>
    <col min="13373" max="13568" width="9.140625" style="1"/>
    <col min="13569" max="13569" width="5.5703125" style="1" customWidth="1"/>
    <col min="13570" max="13570" width="20.140625" style="1" customWidth="1"/>
    <col min="13571" max="13572" width="8.5703125" style="1" customWidth="1"/>
    <col min="13573" max="13627" width="2.5703125" style="1" customWidth="1"/>
    <col min="13628" max="13628" width="7.5703125" style="1" customWidth="1"/>
    <col min="13629" max="13824" width="9.140625" style="1"/>
    <col min="13825" max="13825" width="5.5703125" style="1" customWidth="1"/>
    <col min="13826" max="13826" width="20.140625" style="1" customWidth="1"/>
    <col min="13827" max="13828" width="8.5703125" style="1" customWidth="1"/>
    <col min="13829" max="13883" width="2.5703125" style="1" customWidth="1"/>
    <col min="13884" max="13884" width="7.5703125" style="1" customWidth="1"/>
    <col min="13885" max="14080" width="9.140625" style="1"/>
    <col min="14081" max="14081" width="5.5703125" style="1" customWidth="1"/>
    <col min="14082" max="14082" width="20.140625" style="1" customWidth="1"/>
    <col min="14083" max="14084" width="8.5703125" style="1" customWidth="1"/>
    <col min="14085" max="14139" width="2.5703125" style="1" customWidth="1"/>
    <col min="14140" max="14140" width="7.5703125" style="1" customWidth="1"/>
    <col min="14141" max="14336" width="9.140625" style="1"/>
    <col min="14337" max="14337" width="5.5703125" style="1" customWidth="1"/>
    <col min="14338" max="14338" width="20.140625" style="1" customWidth="1"/>
    <col min="14339" max="14340" width="8.5703125" style="1" customWidth="1"/>
    <col min="14341" max="14395" width="2.5703125" style="1" customWidth="1"/>
    <col min="14396" max="14396" width="7.5703125" style="1" customWidth="1"/>
    <col min="14397" max="14592" width="9.140625" style="1"/>
    <col min="14593" max="14593" width="5.5703125" style="1" customWidth="1"/>
    <col min="14594" max="14594" width="20.140625" style="1" customWidth="1"/>
    <col min="14595" max="14596" width="8.5703125" style="1" customWidth="1"/>
    <col min="14597" max="14651" width="2.5703125" style="1" customWidth="1"/>
    <col min="14652" max="14652" width="7.5703125" style="1" customWidth="1"/>
    <col min="14653" max="14848" width="9.140625" style="1"/>
    <col min="14849" max="14849" width="5.5703125" style="1" customWidth="1"/>
    <col min="14850" max="14850" width="20.140625" style="1" customWidth="1"/>
    <col min="14851" max="14852" width="8.5703125" style="1" customWidth="1"/>
    <col min="14853" max="14907" width="2.5703125" style="1" customWidth="1"/>
    <col min="14908" max="14908" width="7.5703125" style="1" customWidth="1"/>
    <col min="14909" max="15104" width="9.140625" style="1"/>
    <col min="15105" max="15105" width="5.5703125" style="1" customWidth="1"/>
    <col min="15106" max="15106" width="20.140625" style="1" customWidth="1"/>
    <col min="15107" max="15108" width="8.5703125" style="1" customWidth="1"/>
    <col min="15109" max="15163" width="2.5703125" style="1" customWidth="1"/>
    <col min="15164" max="15164" width="7.5703125" style="1" customWidth="1"/>
    <col min="15165" max="15360" width="9.140625" style="1"/>
    <col min="15361" max="15361" width="5.5703125" style="1" customWidth="1"/>
    <col min="15362" max="15362" width="20.140625" style="1" customWidth="1"/>
    <col min="15363" max="15364" width="8.5703125" style="1" customWidth="1"/>
    <col min="15365" max="15419" width="2.5703125" style="1" customWidth="1"/>
    <col min="15420" max="15420" width="7.5703125" style="1" customWidth="1"/>
    <col min="15421" max="15616" width="9.140625" style="1"/>
    <col min="15617" max="15617" width="5.5703125" style="1" customWidth="1"/>
    <col min="15618" max="15618" width="20.140625" style="1" customWidth="1"/>
    <col min="15619" max="15620" width="8.5703125" style="1" customWidth="1"/>
    <col min="15621" max="15675" width="2.5703125" style="1" customWidth="1"/>
    <col min="15676" max="15676" width="7.5703125" style="1" customWidth="1"/>
    <col min="15677" max="15872" width="9.140625" style="1"/>
    <col min="15873" max="15873" width="5.5703125" style="1" customWidth="1"/>
    <col min="15874" max="15874" width="20.140625" style="1" customWidth="1"/>
    <col min="15875" max="15876" width="8.5703125" style="1" customWidth="1"/>
    <col min="15877" max="15931" width="2.5703125" style="1" customWidth="1"/>
    <col min="15932" max="15932" width="7.5703125" style="1" customWidth="1"/>
    <col min="15933" max="16128" width="9.140625" style="1"/>
    <col min="16129" max="16129" width="5.5703125" style="1" customWidth="1"/>
    <col min="16130" max="16130" width="20.140625" style="1" customWidth="1"/>
    <col min="16131" max="16132" width="8.5703125" style="1" customWidth="1"/>
    <col min="16133" max="16187" width="2.5703125" style="1" customWidth="1"/>
    <col min="16188" max="16188" width="7.5703125" style="1" customWidth="1"/>
    <col min="16189" max="16384" width="9.140625" style="1"/>
  </cols>
  <sheetData>
    <row r="1" spans="1:60" x14ac:dyDescent="0.25">
      <c r="BH1" s="2" t="s">
        <v>0</v>
      </c>
    </row>
    <row r="2" spans="1:60" x14ac:dyDescent="0.25">
      <c r="BD2" s="58" t="s">
        <v>1</v>
      </c>
      <c r="BE2" s="58"/>
      <c r="BF2" s="58"/>
      <c r="BG2" s="58"/>
      <c r="BH2" s="58"/>
    </row>
    <row r="3" spans="1:60" x14ac:dyDescent="0.25">
      <c r="A3" s="59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</row>
    <row r="4" spans="1:60" x14ac:dyDescent="0.25">
      <c r="U4" s="2" t="s">
        <v>3</v>
      </c>
      <c r="V4" s="54">
        <v>1</v>
      </c>
      <c r="W4" s="55"/>
      <c r="X4" s="59" t="s">
        <v>407</v>
      </c>
      <c r="Y4" s="59"/>
      <c r="Z4" s="54">
        <v>2025</v>
      </c>
      <c r="AA4" s="55"/>
      <c r="AB4" s="1" t="s">
        <v>4</v>
      </c>
    </row>
    <row r="6" spans="1:60" x14ac:dyDescent="0.25">
      <c r="U6" s="3" t="s">
        <v>5</v>
      </c>
      <c r="V6" s="54" t="s">
        <v>6</v>
      </c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</row>
    <row r="7" spans="1:60" x14ac:dyDescent="0.25">
      <c r="V7" s="53" t="s">
        <v>7</v>
      </c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</row>
    <row r="9" spans="1:60" x14ac:dyDescent="0.25">
      <c r="Y9" s="2" t="s">
        <v>8</v>
      </c>
      <c r="Z9" s="54">
        <v>2025</v>
      </c>
      <c r="AA9" s="55"/>
      <c r="AB9" s="1" t="s">
        <v>9</v>
      </c>
    </row>
    <row r="11" spans="1:60" x14ac:dyDescent="0.25">
      <c r="X11" s="2" t="s">
        <v>10</v>
      </c>
      <c r="Y11" s="56" t="s">
        <v>198</v>
      </c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</row>
    <row r="12" spans="1:60" x14ac:dyDescent="0.25">
      <c r="Y12" s="53" t="s">
        <v>11</v>
      </c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</row>
    <row r="13" spans="1:60" x14ac:dyDescent="0.25">
      <c r="E13" s="4"/>
      <c r="F13" s="4"/>
      <c r="G13" s="4"/>
      <c r="H13" s="4"/>
      <c r="I13" s="4"/>
    </row>
    <row r="14" spans="1:60" x14ac:dyDescent="0.25">
      <c r="A14" s="52" t="s">
        <v>12</v>
      </c>
      <c r="B14" s="52" t="s">
        <v>13</v>
      </c>
      <c r="C14" s="52" t="s">
        <v>14</v>
      </c>
      <c r="D14" s="52" t="s">
        <v>15</v>
      </c>
      <c r="E14" s="57" t="s">
        <v>228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2" t="s">
        <v>16</v>
      </c>
      <c r="BD14" s="52"/>
      <c r="BE14" s="52"/>
      <c r="BF14" s="52"/>
      <c r="BG14" s="52"/>
      <c r="BH14" s="52" t="s">
        <v>17</v>
      </c>
    </row>
    <row r="15" spans="1:60" x14ac:dyDescent="0.25">
      <c r="A15" s="52"/>
      <c r="B15" s="52"/>
      <c r="C15" s="52"/>
      <c r="D15" s="52"/>
      <c r="E15" s="52" t="s">
        <v>18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 t="s">
        <v>19</v>
      </c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</row>
    <row r="16" spans="1:60" x14ac:dyDescent="0.25">
      <c r="A16" s="52"/>
      <c r="B16" s="52"/>
      <c r="C16" s="52"/>
      <c r="D16" s="52"/>
      <c r="E16" s="52" t="s">
        <v>20</v>
      </c>
      <c r="F16" s="52"/>
      <c r="G16" s="52"/>
      <c r="H16" s="52"/>
      <c r="I16" s="52"/>
      <c r="J16" s="52" t="s">
        <v>21</v>
      </c>
      <c r="K16" s="52"/>
      <c r="L16" s="52"/>
      <c r="M16" s="52"/>
      <c r="N16" s="52"/>
      <c r="O16" s="52" t="s">
        <v>22</v>
      </c>
      <c r="P16" s="52"/>
      <c r="Q16" s="52"/>
      <c r="R16" s="52"/>
      <c r="S16" s="52"/>
      <c r="T16" s="52" t="s">
        <v>23</v>
      </c>
      <c r="U16" s="52"/>
      <c r="V16" s="52"/>
      <c r="W16" s="52"/>
      <c r="X16" s="52"/>
      <c r="Y16" s="52" t="s">
        <v>24</v>
      </c>
      <c r="Z16" s="52"/>
      <c r="AA16" s="52"/>
      <c r="AB16" s="52"/>
      <c r="AC16" s="52"/>
      <c r="AD16" s="52" t="s">
        <v>20</v>
      </c>
      <c r="AE16" s="52"/>
      <c r="AF16" s="52"/>
      <c r="AG16" s="52"/>
      <c r="AH16" s="52"/>
      <c r="AI16" s="52" t="s">
        <v>21</v>
      </c>
      <c r="AJ16" s="52"/>
      <c r="AK16" s="52"/>
      <c r="AL16" s="52"/>
      <c r="AM16" s="52"/>
      <c r="AN16" s="52" t="s">
        <v>22</v>
      </c>
      <c r="AO16" s="52"/>
      <c r="AP16" s="52"/>
      <c r="AQ16" s="52"/>
      <c r="AR16" s="52"/>
      <c r="AS16" s="52" t="s">
        <v>23</v>
      </c>
      <c r="AT16" s="52"/>
      <c r="AU16" s="52"/>
      <c r="AV16" s="52"/>
      <c r="AW16" s="52"/>
      <c r="AX16" s="52" t="s">
        <v>24</v>
      </c>
      <c r="AY16" s="52"/>
      <c r="AZ16" s="52"/>
      <c r="BA16" s="52"/>
      <c r="BB16" s="52"/>
      <c r="BC16" s="52"/>
      <c r="BD16" s="52"/>
      <c r="BE16" s="52"/>
      <c r="BF16" s="52"/>
      <c r="BG16" s="52"/>
      <c r="BH16" s="52"/>
    </row>
    <row r="17" spans="1:60" ht="30" x14ac:dyDescent="0.25">
      <c r="A17" s="52"/>
      <c r="B17" s="52"/>
      <c r="C17" s="52"/>
      <c r="D17" s="52"/>
      <c r="E17" s="18" t="s">
        <v>25</v>
      </c>
      <c r="F17" s="18" t="s">
        <v>26</v>
      </c>
      <c r="G17" s="18" t="s">
        <v>27</v>
      </c>
      <c r="H17" s="18" t="s">
        <v>28</v>
      </c>
      <c r="I17" s="18" t="s">
        <v>29</v>
      </c>
      <c r="J17" s="18" t="s">
        <v>25</v>
      </c>
      <c r="K17" s="18" t="s">
        <v>26</v>
      </c>
      <c r="L17" s="18" t="s">
        <v>27</v>
      </c>
      <c r="M17" s="18" t="s">
        <v>28</v>
      </c>
      <c r="N17" s="18" t="s">
        <v>29</v>
      </c>
      <c r="O17" s="18" t="s">
        <v>25</v>
      </c>
      <c r="P17" s="18" t="s">
        <v>26</v>
      </c>
      <c r="Q17" s="18" t="s">
        <v>27</v>
      </c>
      <c r="R17" s="18" t="s">
        <v>28</v>
      </c>
      <c r="S17" s="18" t="s">
        <v>29</v>
      </c>
      <c r="T17" s="18" t="s">
        <v>25</v>
      </c>
      <c r="U17" s="18" t="s">
        <v>26</v>
      </c>
      <c r="V17" s="18" t="s">
        <v>27</v>
      </c>
      <c r="W17" s="18" t="s">
        <v>28</v>
      </c>
      <c r="X17" s="18" t="s">
        <v>29</v>
      </c>
      <c r="Y17" s="18" t="s">
        <v>25</v>
      </c>
      <c r="Z17" s="18" t="s">
        <v>26</v>
      </c>
      <c r="AA17" s="18" t="s">
        <v>27</v>
      </c>
      <c r="AB17" s="18" t="s">
        <v>28</v>
      </c>
      <c r="AC17" s="18" t="s">
        <v>29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18" t="s">
        <v>25</v>
      </c>
      <c r="AJ17" s="18" t="s">
        <v>26</v>
      </c>
      <c r="AK17" s="18" t="s">
        <v>27</v>
      </c>
      <c r="AL17" s="18" t="s">
        <v>28</v>
      </c>
      <c r="AM17" s="18" t="s">
        <v>29</v>
      </c>
      <c r="AN17" s="18" t="s">
        <v>25</v>
      </c>
      <c r="AO17" s="18" t="s">
        <v>26</v>
      </c>
      <c r="AP17" s="18" t="s">
        <v>27</v>
      </c>
      <c r="AQ17" s="18" t="s">
        <v>28</v>
      </c>
      <c r="AR17" s="18" t="s">
        <v>29</v>
      </c>
      <c r="AS17" s="18" t="s">
        <v>25</v>
      </c>
      <c r="AT17" s="18" t="s">
        <v>26</v>
      </c>
      <c r="AU17" s="18" t="s">
        <v>27</v>
      </c>
      <c r="AV17" s="18" t="s">
        <v>28</v>
      </c>
      <c r="AW17" s="18" t="s">
        <v>29</v>
      </c>
      <c r="AX17" s="18" t="s">
        <v>25</v>
      </c>
      <c r="AY17" s="18" t="s">
        <v>26</v>
      </c>
      <c r="AZ17" s="18" t="s">
        <v>27</v>
      </c>
      <c r="BA17" s="18" t="s">
        <v>28</v>
      </c>
      <c r="BB17" s="18" t="s">
        <v>29</v>
      </c>
      <c r="BC17" s="18" t="s">
        <v>25</v>
      </c>
      <c r="BD17" s="18" t="s">
        <v>26</v>
      </c>
      <c r="BE17" s="18" t="s">
        <v>27</v>
      </c>
      <c r="BF17" s="18" t="s">
        <v>28</v>
      </c>
      <c r="BG17" s="18" t="s">
        <v>29</v>
      </c>
      <c r="BH17" s="52"/>
    </row>
    <row r="18" spans="1:60" x14ac:dyDescent="0.25">
      <c r="A18" s="19">
        <v>1</v>
      </c>
      <c r="B18" s="19">
        <v>2</v>
      </c>
      <c r="C18" s="19">
        <v>3</v>
      </c>
      <c r="D18" s="19">
        <v>4</v>
      </c>
      <c r="E18" s="19" t="s">
        <v>30</v>
      </c>
      <c r="F18" s="19" t="s">
        <v>31</v>
      </c>
      <c r="G18" s="19" t="s">
        <v>32</v>
      </c>
      <c r="H18" s="19" t="s">
        <v>33</v>
      </c>
      <c r="I18" s="19" t="s">
        <v>34</v>
      </c>
      <c r="J18" s="19" t="s">
        <v>35</v>
      </c>
      <c r="K18" s="19" t="s">
        <v>36</v>
      </c>
      <c r="L18" s="19" t="s">
        <v>37</v>
      </c>
      <c r="M18" s="19" t="s">
        <v>38</v>
      </c>
      <c r="N18" s="19" t="s">
        <v>39</v>
      </c>
      <c r="O18" s="19" t="s">
        <v>40</v>
      </c>
      <c r="P18" s="19" t="s">
        <v>41</v>
      </c>
      <c r="Q18" s="19" t="s">
        <v>42</v>
      </c>
      <c r="R18" s="19" t="s">
        <v>43</v>
      </c>
      <c r="S18" s="19" t="s">
        <v>44</v>
      </c>
      <c r="T18" s="19" t="s">
        <v>45</v>
      </c>
      <c r="U18" s="19" t="s">
        <v>46</v>
      </c>
      <c r="V18" s="19" t="s">
        <v>47</v>
      </c>
      <c r="W18" s="19" t="s">
        <v>48</v>
      </c>
      <c r="X18" s="19" t="s">
        <v>49</v>
      </c>
      <c r="Y18" s="19" t="s">
        <v>50</v>
      </c>
      <c r="Z18" s="19" t="s">
        <v>51</v>
      </c>
      <c r="AA18" s="19" t="s">
        <v>52</v>
      </c>
      <c r="AB18" s="19" t="s">
        <v>53</v>
      </c>
      <c r="AC18" s="19" t="s">
        <v>54</v>
      </c>
      <c r="AD18" s="19" t="s">
        <v>55</v>
      </c>
      <c r="AE18" s="19" t="s">
        <v>56</v>
      </c>
      <c r="AF18" s="19" t="s">
        <v>57</v>
      </c>
      <c r="AG18" s="19" t="s">
        <v>58</v>
      </c>
      <c r="AH18" s="19" t="s">
        <v>59</v>
      </c>
      <c r="AI18" s="19" t="s">
        <v>60</v>
      </c>
      <c r="AJ18" s="19" t="s">
        <v>61</v>
      </c>
      <c r="AK18" s="19" t="s">
        <v>62</v>
      </c>
      <c r="AL18" s="19" t="s">
        <v>63</v>
      </c>
      <c r="AM18" s="19" t="s">
        <v>64</v>
      </c>
      <c r="AN18" s="19" t="s">
        <v>65</v>
      </c>
      <c r="AO18" s="19" t="s">
        <v>66</v>
      </c>
      <c r="AP18" s="19" t="s">
        <v>67</v>
      </c>
      <c r="AQ18" s="19" t="s">
        <v>68</v>
      </c>
      <c r="AR18" s="19" t="s">
        <v>69</v>
      </c>
      <c r="AS18" s="19" t="s">
        <v>70</v>
      </c>
      <c r="AT18" s="19" t="s">
        <v>71</v>
      </c>
      <c r="AU18" s="19" t="s">
        <v>72</v>
      </c>
      <c r="AV18" s="19" t="s">
        <v>73</v>
      </c>
      <c r="AW18" s="19" t="s">
        <v>74</v>
      </c>
      <c r="AX18" s="19" t="s">
        <v>75</v>
      </c>
      <c r="AY18" s="19" t="s">
        <v>76</v>
      </c>
      <c r="AZ18" s="19" t="s">
        <v>77</v>
      </c>
      <c r="BA18" s="19" t="s">
        <v>78</v>
      </c>
      <c r="BB18" s="19" t="s">
        <v>79</v>
      </c>
      <c r="BC18" s="19" t="s">
        <v>80</v>
      </c>
      <c r="BD18" s="19" t="s">
        <v>81</v>
      </c>
      <c r="BE18" s="19" t="s">
        <v>82</v>
      </c>
      <c r="BF18" s="19" t="s">
        <v>83</v>
      </c>
      <c r="BG18" s="19" t="s">
        <v>84</v>
      </c>
      <c r="BH18" s="19">
        <v>8</v>
      </c>
    </row>
    <row r="19" spans="1:60" x14ac:dyDescent="0.25">
      <c r="A19" s="20">
        <v>0</v>
      </c>
      <c r="B19" s="21" t="s">
        <v>85</v>
      </c>
      <c r="C19" s="22">
        <v>0</v>
      </c>
      <c r="D19" s="22">
        <v>0</v>
      </c>
      <c r="E19" s="5">
        <f t="shared" ref="E19:I24" si="0">J19+O19+T19+Y19</f>
        <v>0.25</v>
      </c>
      <c r="F19" s="5">
        <f t="shared" si="0"/>
        <v>0</v>
      </c>
      <c r="G19" s="5">
        <f t="shared" si="0"/>
        <v>7.3600000000000012</v>
      </c>
      <c r="H19" s="5">
        <f t="shared" si="0"/>
        <v>0</v>
      </c>
      <c r="I19" s="5">
        <f t="shared" si="0"/>
        <v>0</v>
      </c>
      <c r="J19" s="5">
        <f t="shared" ref="J19:BB19" si="1">J21+J26+J86</f>
        <v>0</v>
      </c>
      <c r="K19" s="5">
        <f t="shared" si="1"/>
        <v>0</v>
      </c>
      <c r="L19" s="5">
        <f t="shared" si="1"/>
        <v>0.67</v>
      </c>
      <c r="M19" s="5">
        <f t="shared" si="1"/>
        <v>0</v>
      </c>
      <c r="N19" s="5">
        <f t="shared" si="1"/>
        <v>0</v>
      </c>
      <c r="O19" s="5">
        <f t="shared" si="1"/>
        <v>0</v>
      </c>
      <c r="P19" s="5">
        <f t="shared" si="1"/>
        <v>0</v>
      </c>
      <c r="Q19" s="5">
        <f t="shared" si="1"/>
        <v>0</v>
      </c>
      <c r="R19" s="5">
        <f t="shared" si="1"/>
        <v>0</v>
      </c>
      <c r="S19" s="5">
        <f t="shared" si="1"/>
        <v>0</v>
      </c>
      <c r="T19" s="5">
        <f t="shared" si="1"/>
        <v>0</v>
      </c>
      <c r="U19" s="5">
        <f t="shared" si="1"/>
        <v>0</v>
      </c>
      <c r="V19" s="5">
        <f t="shared" si="1"/>
        <v>1.69</v>
      </c>
      <c r="W19" s="5">
        <f t="shared" si="1"/>
        <v>0</v>
      </c>
      <c r="X19" s="5">
        <f t="shared" si="1"/>
        <v>0</v>
      </c>
      <c r="Y19" s="5">
        <f t="shared" si="1"/>
        <v>0.25</v>
      </c>
      <c r="Z19" s="5">
        <f t="shared" si="1"/>
        <v>0</v>
      </c>
      <c r="AA19" s="5">
        <f t="shared" si="1"/>
        <v>5.0000000000000009</v>
      </c>
      <c r="AB19" s="5">
        <f t="shared" si="1"/>
        <v>0</v>
      </c>
      <c r="AC19" s="5">
        <f t="shared" si="1"/>
        <v>0</v>
      </c>
      <c r="AD19" s="5">
        <f t="shared" si="1"/>
        <v>0.5</v>
      </c>
      <c r="AE19" s="5">
        <f t="shared" si="1"/>
        <v>0</v>
      </c>
      <c r="AF19" s="5">
        <f t="shared" si="1"/>
        <v>2.2199999999999998</v>
      </c>
      <c r="AG19" s="5">
        <f t="shared" si="1"/>
        <v>0</v>
      </c>
      <c r="AH19" s="5">
        <f t="shared" si="1"/>
        <v>31</v>
      </c>
      <c r="AI19" s="5">
        <f t="shared" si="1"/>
        <v>0.25</v>
      </c>
      <c r="AJ19" s="5">
        <f t="shared" si="1"/>
        <v>0</v>
      </c>
      <c r="AK19" s="5">
        <f t="shared" si="1"/>
        <v>0.23799999999999999</v>
      </c>
      <c r="AL19" s="5">
        <f t="shared" si="1"/>
        <v>0</v>
      </c>
      <c r="AM19" s="5">
        <f t="shared" si="1"/>
        <v>31</v>
      </c>
      <c r="AN19" s="5">
        <f t="shared" si="1"/>
        <v>0.25</v>
      </c>
      <c r="AO19" s="5">
        <f t="shared" si="1"/>
        <v>0</v>
      </c>
      <c r="AP19" s="5">
        <f t="shared" si="1"/>
        <v>1.982</v>
      </c>
      <c r="AQ19" s="5">
        <f t="shared" si="1"/>
        <v>0</v>
      </c>
      <c r="AR19" s="5">
        <f t="shared" si="1"/>
        <v>0</v>
      </c>
      <c r="AS19" s="5">
        <f t="shared" si="1"/>
        <v>0</v>
      </c>
      <c r="AT19" s="5">
        <f t="shared" si="1"/>
        <v>0</v>
      </c>
      <c r="AU19" s="5">
        <f t="shared" si="1"/>
        <v>0</v>
      </c>
      <c r="AV19" s="5">
        <f t="shared" si="1"/>
        <v>0</v>
      </c>
      <c r="AW19" s="5">
        <f t="shared" si="1"/>
        <v>0</v>
      </c>
      <c r="AX19" s="5">
        <f t="shared" si="1"/>
        <v>0</v>
      </c>
      <c r="AY19" s="5">
        <f t="shared" si="1"/>
        <v>0</v>
      </c>
      <c r="AZ19" s="5">
        <f t="shared" si="1"/>
        <v>0</v>
      </c>
      <c r="BA19" s="5">
        <f t="shared" si="1"/>
        <v>0</v>
      </c>
      <c r="BB19" s="5">
        <f t="shared" si="1"/>
        <v>0</v>
      </c>
      <c r="BC19" s="5">
        <f t="shared" ref="BC19:BG24" si="2">AD19-J19-O19-T19</f>
        <v>0.5</v>
      </c>
      <c r="BD19" s="5">
        <f t="shared" si="2"/>
        <v>0</v>
      </c>
      <c r="BE19" s="5">
        <f t="shared" si="2"/>
        <v>-0.14000000000000012</v>
      </c>
      <c r="BF19" s="5">
        <f t="shared" si="2"/>
        <v>0</v>
      </c>
      <c r="BG19" s="5">
        <f t="shared" si="2"/>
        <v>31</v>
      </c>
      <c r="BH19" s="17" t="s">
        <v>86</v>
      </c>
    </row>
    <row r="20" spans="1:60" x14ac:dyDescent="0.25">
      <c r="A20" s="10">
        <v>1</v>
      </c>
      <c r="B20" s="10" t="s">
        <v>87</v>
      </c>
      <c r="C20" s="10" t="s">
        <v>88</v>
      </c>
      <c r="D20" s="17"/>
      <c r="E20" s="5">
        <f t="shared" si="0"/>
        <v>0.25</v>
      </c>
      <c r="F20" s="5">
        <f t="shared" si="0"/>
        <v>0</v>
      </c>
      <c r="G20" s="5">
        <f t="shared" si="0"/>
        <v>7.3600000000000012</v>
      </c>
      <c r="H20" s="5">
        <f t="shared" si="0"/>
        <v>0</v>
      </c>
      <c r="I20" s="5">
        <f t="shared" si="0"/>
        <v>0</v>
      </c>
      <c r="J20" s="5">
        <f t="shared" ref="J20:BB20" si="3">J19</f>
        <v>0</v>
      </c>
      <c r="K20" s="5">
        <f t="shared" si="3"/>
        <v>0</v>
      </c>
      <c r="L20" s="5">
        <f t="shared" si="3"/>
        <v>0.67</v>
      </c>
      <c r="M20" s="5">
        <f t="shared" si="3"/>
        <v>0</v>
      </c>
      <c r="N20" s="5">
        <f t="shared" si="3"/>
        <v>0</v>
      </c>
      <c r="O20" s="5">
        <f t="shared" si="3"/>
        <v>0</v>
      </c>
      <c r="P20" s="5">
        <f t="shared" si="3"/>
        <v>0</v>
      </c>
      <c r="Q20" s="5">
        <f t="shared" si="3"/>
        <v>0</v>
      </c>
      <c r="R20" s="5">
        <f t="shared" si="3"/>
        <v>0</v>
      </c>
      <c r="S20" s="5">
        <f t="shared" si="3"/>
        <v>0</v>
      </c>
      <c r="T20" s="5">
        <f t="shared" si="3"/>
        <v>0</v>
      </c>
      <c r="U20" s="5">
        <f t="shared" si="3"/>
        <v>0</v>
      </c>
      <c r="V20" s="5">
        <f t="shared" si="3"/>
        <v>1.69</v>
      </c>
      <c r="W20" s="5">
        <f t="shared" si="3"/>
        <v>0</v>
      </c>
      <c r="X20" s="5">
        <f t="shared" si="3"/>
        <v>0</v>
      </c>
      <c r="Y20" s="5">
        <f t="shared" si="3"/>
        <v>0.25</v>
      </c>
      <c r="Z20" s="5">
        <f t="shared" si="3"/>
        <v>0</v>
      </c>
      <c r="AA20" s="5">
        <f t="shared" si="3"/>
        <v>5.0000000000000009</v>
      </c>
      <c r="AB20" s="5">
        <f t="shared" si="3"/>
        <v>0</v>
      </c>
      <c r="AC20" s="5">
        <f t="shared" si="3"/>
        <v>0</v>
      </c>
      <c r="AD20" s="5">
        <f t="shared" ref="AD20:AH24" si="4">AI20+AN20+AS20+AX20</f>
        <v>0.5</v>
      </c>
      <c r="AE20" s="5">
        <f t="shared" si="4"/>
        <v>0</v>
      </c>
      <c r="AF20" s="5">
        <f t="shared" si="4"/>
        <v>2.2199999999999998</v>
      </c>
      <c r="AG20" s="5">
        <f t="shared" si="4"/>
        <v>0</v>
      </c>
      <c r="AH20" s="5">
        <f t="shared" si="4"/>
        <v>31</v>
      </c>
      <c r="AI20" s="5">
        <f t="shared" si="3"/>
        <v>0.25</v>
      </c>
      <c r="AJ20" s="5">
        <f t="shared" si="3"/>
        <v>0</v>
      </c>
      <c r="AK20" s="5">
        <f t="shared" si="3"/>
        <v>0.23799999999999999</v>
      </c>
      <c r="AL20" s="5">
        <f t="shared" si="3"/>
        <v>0</v>
      </c>
      <c r="AM20" s="5">
        <f t="shared" si="3"/>
        <v>31</v>
      </c>
      <c r="AN20" s="5">
        <f t="shared" si="3"/>
        <v>0.25</v>
      </c>
      <c r="AO20" s="5">
        <f t="shared" si="3"/>
        <v>0</v>
      </c>
      <c r="AP20" s="5">
        <f t="shared" si="3"/>
        <v>1.982</v>
      </c>
      <c r="AQ20" s="5">
        <f t="shared" si="3"/>
        <v>0</v>
      </c>
      <c r="AR20" s="5">
        <f t="shared" si="3"/>
        <v>0</v>
      </c>
      <c r="AS20" s="5">
        <f t="shared" si="3"/>
        <v>0</v>
      </c>
      <c r="AT20" s="5">
        <f t="shared" si="3"/>
        <v>0</v>
      </c>
      <c r="AU20" s="5">
        <f t="shared" si="3"/>
        <v>0</v>
      </c>
      <c r="AV20" s="5">
        <f t="shared" si="3"/>
        <v>0</v>
      </c>
      <c r="AW20" s="5">
        <f t="shared" si="3"/>
        <v>0</v>
      </c>
      <c r="AX20" s="5">
        <f t="shared" si="3"/>
        <v>0</v>
      </c>
      <c r="AY20" s="5">
        <f t="shared" si="3"/>
        <v>0</v>
      </c>
      <c r="AZ20" s="5">
        <f t="shared" si="3"/>
        <v>0</v>
      </c>
      <c r="BA20" s="5">
        <f t="shared" si="3"/>
        <v>0</v>
      </c>
      <c r="BB20" s="5">
        <f t="shared" si="3"/>
        <v>0</v>
      </c>
      <c r="BC20" s="5">
        <f t="shared" si="2"/>
        <v>0.5</v>
      </c>
      <c r="BD20" s="5">
        <f t="shared" si="2"/>
        <v>0</v>
      </c>
      <c r="BE20" s="5">
        <f t="shared" si="2"/>
        <v>-0.14000000000000012</v>
      </c>
      <c r="BF20" s="5">
        <f t="shared" si="2"/>
        <v>0</v>
      </c>
      <c r="BG20" s="5">
        <f t="shared" si="2"/>
        <v>31</v>
      </c>
      <c r="BH20" s="23" t="s">
        <v>86</v>
      </c>
    </row>
    <row r="21" spans="1:60" x14ac:dyDescent="0.25">
      <c r="A21" s="12" t="s">
        <v>89</v>
      </c>
      <c r="B21" s="13" t="s">
        <v>90</v>
      </c>
      <c r="C21" s="10" t="s">
        <v>88</v>
      </c>
      <c r="D21" s="5"/>
      <c r="E21" s="5">
        <f t="shared" si="0"/>
        <v>0</v>
      </c>
      <c r="F21" s="5">
        <f t="shared" si="0"/>
        <v>0</v>
      </c>
      <c r="G21" s="5">
        <f t="shared" si="0"/>
        <v>0</v>
      </c>
      <c r="H21" s="5">
        <f t="shared" si="0"/>
        <v>0</v>
      </c>
      <c r="I21" s="5">
        <f t="shared" si="0"/>
        <v>0</v>
      </c>
      <c r="J21" s="5">
        <f t="shared" ref="J21:BB21" si="5">J22</f>
        <v>0</v>
      </c>
      <c r="K21" s="5">
        <f t="shared" si="5"/>
        <v>0</v>
      </c>
      <c r="L21" s="5">
        <f t="shared" si="5"/>
        <v>0</v>
      </c>
      <c r="M21" s="5">
        <f t="shared" si="5"/>
        <v>0</v>
      </c>
      <c r="N21" s="5">
        <f t="shared" si="5"/>
        <v>0</v>
      </c>
      <c r="O21" s="5">
        <f t="shared" si="5"/>
        <v>0</v>
      </c>
      <c r="P21" s="5">
        <f t="shared" si="5"/>
        <v>0</v>
      </c>
      <c r="Q21" s="5">
        <f t="shared" si="5"/>
        <v>0</v>
      </c>
      <c r="R21" s="5">
        <f t="shared" si="5"/>
        <v>0</v>
      </c>
      <c r="S21" s="5">
        <f t="shared" si="5"/>
        <v>0</v>
      </c>
      <c r="T21" s="5">
        <f t="shared" si="5"/>
        <v>0</v>
      </c>
      <c r="U21" s="5">
        <f t="shared" si="5"/>
        <v>0</v>
      </c>
      <c r="V21" s="5">
        <f t="shared" si="5"/>
        <v>0</v>
      </c>
      <c r="W21" s="5">
        <f t="shared" si="5"/>
        <v>0</v>
      </c>
      <c r="X21" s="5">
        <f t="shared" si="5"/>
        <v>0</v>
      </c>
      <c r="Y21" s="5">
        <f t="shared" si="5"/>
        <v>0</v>
      </c>
      <c r="Z21" s="5">
        <f t="shared" si="5"/>
        <v>0</v>
      </c>
      <c r="AA21" s="5">
        <f t="shared" si="5"/>
        <v>0</v>
      </c>
      <c r="AB21" s="5">
        <f t="shared" si="5"/>
        <v>0</v>
      </c>
      <c r="AC21" s="5">
        <f t="shared" si="5"/>
        <v>0</v>
      </c>
      <c r="AD21" s="5">
        <f t="shared" si="4"/>
        <v>0</v>
      </c>
      <c r="AE21" s="5">
        <f t="shared" si="4"/>
        <v>0</v>
      </c>
      <c r="AF21" s="5">
        <f t="shared" si="4"/>
        <v>0</v>
      </c>
      <c r="AG21" s="5">
        <f t="shared" si="4"/>
        <v>0</v>
      </c>
      <c r="AH21" s="5">
        <f t="shared" si="4"/>
        <v>20</v>
      </c>
      <c r="AI21" s="5">
        <f t="shared" si="5"/>
        <v>0</v>
      </c>
      <c r="AJ21" s="5">
        <f t="shared" si="5"/>
        <v>0</v>
      </c>
      <c r="AK21" s="5">
        <f t="shared" si="5"/>
        <v>0</v>
      </c>
      <c r="AL21" s="5">
        <f t="shared" si="5"/>
        <v>0</v>
      </c>
      <c r="AM21" s="5">
        <f t="shared" si="5"/>
        <v>20</v>
      </c>
      <c r="AN21" s="5">
        <f t="shared" si="5"/>
        <v>0</v>
      </c>
      <c r="AO21" s="5">
        <f t="shared" si="5"/>
        <v>0</v>
      </c>
      <c r="AP21" s="5">
        <f t="shared" si="5"/>
        <v>0</v>
      </c>
      <c r="AQ21" s="5">
        <f t="shared" si="5"/>
        <v>0</v>
      </c>
      <c r="AR21" s="5">
        <f t="shared" si="5"/>
        <v>0</v>
      </c>
      <c r="AS21" s="5">
        <f t="shared" si="5"/>
        <v>0</v>
      </c>
      <c r="AT21" s="5">
        <f t="shared" si="5"/>
        <v>0</v>
      </c>
      <c r="AU21" s="5">
        <f t="shared" si="5"/>
        <v>0</v>
      </c>
      <c r="AV21" s="5">
        <f t="shared" si="5"/>
        <v>0</v>
      </c>
      <c r="AW21" s="5">
        <f t="shared" si="5"/>
        <v>0</v>
      </c>
      <c r="AX21" s="5">
        <f t="shared" si="5"/>
        <v>0</v>
      </c>
      <c r="AY21" s="5">
        <f t="shared" si="5"/>
        <v>0</v>
      </c>
      <c r="AZ21" s="5">
        <f t="shared" si="5"/>
        <v>0</v>
      </c>
      <c r="BA21" s="5">
        <f t="shared" si="5"/>
        <v>0</v>
      </c>
      <c r="BB21" s="5">
        <f t="shared" si="5"/>
        <v>0</v>
      </c>
      <c r="BC21" s="5">
        <f t="shared" si="2"/>
        <v>0</v>
      </c>
      <c r="BD21" s="5">
        <f t="shared" si="2"/>
        <v>0</v>
      </c>
      <c r="BE21" s="5">
        <f t="shared" si="2"/>
        <v>0</v>
      </c>
      <c r="BF21" s="5">
        <f t="shared" si="2"/>
        <v>0</v>
      </c>
      <c r="BG21" s="5">
        <f t="shared" si="2"/>
        <v>20</v>
      </c>
      <c r="BH21" s="17" t="s">
        <v>86</v>
      </c>
    </row>
    <row r="22" spans="1:60" ht="31.5" x14ac:dyDescent="0.25">
      <c r="A22" s="12" t="s">
        <v>91</v>
      </c>
      <c r="B22" s="13" t="s">
        <v>92</v>
      </c>
      <c r="C22" s="10" t="s">
        <v>88</v>
      </c>
      <c r="D22" s="5"/>
      <c r="E22" s="5">
        <f t="shared" si="0"/>
        <v>0</v>
      </c>
      <c r="F22" s="5">
        <f t="shared" si="0"/>
        <v>0</v>
      </c>
      <c r="G22" s="5">
        <f t="shared" si="0"/>
        <v>0</v>
      </c>
      <c r="H22" s="5">
        <f t="shared" si="0"/>
        <v>0</v>
      </c>
      <c r="I22" s="5">
        <f t="shared" si="0"/>
        <v>0</v>
      </c>
      <c r="J22" s="5">
        <f t="shared" ref="J22:BB22" si="6">SUM(J23:J25)</f>
        <v>0</v>
      </c>
      <c r="K22" s="5">
        <f t="shared" si="6"/>
        <v>0</v>
      </c>
      <c r="L22" s="5">
        <f t="shared" si="6"/>
        <v>0</v>
      </c>
      <c r="M22" s="5">
        <f t="shared" si="6"/>
        <v>0</v>
      </c>
      <c r="N22" s="5">
        <f t="shared" si="6"/>
        <v>0</v>
      </c>
      <c r="O22" s="5">
        <f t="shared" si="6"/>
        <v>0</v>
      </c>
      <c r="P22" s="5">
        <f t="shared" si="6"/>
        <v>0</v>
      </c>
      <c r="Q22" s="5">
        <f t="shared" si="6"/>
        <v>0</v>
      </c>
      <c r="R22" s="5">
        <f t="shared" si="6"/>
        <v>0</v>
      </c>
      <c r="S22" s="5">
        <f t="shared" si="6"/>
        <v>0</v>
      </c>
      <c r="T22" s="5">
        <f t="shared" si="6"/>
        <v>0</v>
      </c>
      <c r="U22" s="5">
        <f t="shared" si="6"/>
        <v>0</v>
      </c>
      <c r="V22" s="5">
        <f t="shared" si="6"/>
        <v>0</v>
      </c>
      <c r="W22" s="5">
        <f t="shared" si="6"/>
        <v>0</v>
      </c>
      <c r="X22" s="5">
        <f t="shared" si="6"/>
        <v>0</v>
      </c>
      <c r="Y22" s="5">
        <f t="shared" si="6"/>
        <v>0</v>
      </c>
      <c r="Z22" s="5">
        <f t="shared" si="6"/>
        <v>0</v>
      </c>
      <c r="AA22" s="5">
        <f t="shared" si="6"/>
        <v>0</v>
      </c>
      <c r="AB22" s="5">
        <f t="shared" si="6"/>
        <v>0</v>
      </c>
      <c r="AC22" s="5">
        <f t="shared" si="6"/>
        <v>0</v>
      </c>
      <c r="AD22" s="5">
        <f t="shared" si="4"/>
        <v>0</v>
      </c>
      <c r="AE22" s="5">
        <f t="shared" si="4"/>
        <v>0</v>
      </c>
      <c r="AF22" s="5">
        <f t="shared" si="4"/>
        <v>0</v>
      </c>
      <c r="AG22" s="5">
        <f t="shared" si="4"/>
        <v>0</v>
      </c>
      <c r="AH22" s="5">
        <f t="shared" si="4"/>
        <v>20</v>
      </c>
      <c r="AI22" s="5">
        <f t="shared" si="6"/>
        <v>0</v>
      </c>
      <c r="AJ22" s="5">
        <f t="shared" si="6"/>
        <v>0</v>
      </c>
      <c r="AK22" s="5">
        <f t="shared" si="6"/>
        <v>0</v>
      </c>
      <c r="AL22" s="5">
        <f t="shared" si="6"/>
        <v>0</v>
      </c>
      <c r="AM22" s="5">
        <f t="shared" si="6"/>
        <v>20</v>
      </c>
      <c r="AN22" s="5">
        <f t="shared" si="6"/>
        <v>0</v>
      </c>
      <c r="AO22" s="5">
        <f t="shared" si="6"/>
        <v>0</v>
      </c>
      <c r="AP22" s="5">
        <f t="shared" si="6"/>
        <v>0</v>
      </c>
      <c r="AQ22" s="5">
        <f t="shared" si="6"/>
        <v>0</v>
      </c>
      <c r="AR22" s="5">
        <f t="shared" si="6"/>
        <v>0</v>
      </c>
      <c r="AS22" s="5">
        <f t="shared" si="6"/>
        <v>0</v>
      </c>
      <c r="AT22" s="5">
        <f t="shared" si="6"/>
        <v>0</v>
      </c>
      <c r="AU22" s="5">
        <f t="shared" si="6"/>
        <v>0</v>
      </c>
      <c r="AV22" s="5">
        <f t="shared" si="6"/>
        <v>0</v>
      </c>
      <c r="AW22" s="5">
        <f t="shared" si="6"/>
        <v>0</v>
      </c>
      <c r="AX22" s="5">
        <f t="shared" si="6"/>
        <v>0</v>
      </c>
      <c r="AY22" s="5">
        <f t="shared" si="6"/>
        <v>0</v>
      </c>
      <c r="AZ22" s="5">
        <f t="shared" si="6"/>
        <v>0</v>
      </c>
      <c r="BA22" s="5">
        <f t="shared" si="6"/>
        <v>0</v>
      </c>
      <c r="BB22" s="5">
        <f t="shared" si="6"/>
        <v>0</v>
      </c>
      <c r="BC22" s="5">
        <f t="shared" si="2"/>
        <v>0</v>
      </c>
      <c r="BD22" s="5">
        <f t="shared" si="2"/>
        <v>0</v>
      </c>
      <c r="BE22" s="5">
        <f t="shared" si="2"/>
        <v>0</v>
      </c>
      <c r="BF22" s="5">
        <f t="shared" si="2"/>
        <v>0</v>
      </c>
      <c r="BG22" s="5">
        <f t="shared" si="2"/>
        <v>20</v>
      </c>
      <c r="BH22" s="23" t="s">
        <v>86</v>
      </c>
    </row>
    <row r="23" spans="1:60" ht="31.5" x14ac:dyDescent="0.25">
      <c r="A23" s="14" t="s">
        <v>93</v>
      </c>
      <c r="B23" s="15" t="s">
        <v>94</v>
      </c>
      <c r="C23" s="16" t="s">
        <v>88</v>
      </c>
      <c r="D23" s="5"/>
      <c r="E23" s="5">
        <f t="shared" si="0"/>
        <v>0</v>
      </c>
      <c r="F23" s="5">
        <f t="shared" si="0"/>
        <v>0</v>
      </c>
      <c r="G23" s="5">
        <f t="shared" si="0"/>
        <v>0</v>
      </c>
      <c r="H23" s="5">
        <f t="shared" si="0"/>
        <v>0</v>
      </c>
      <c r="I23" s="5">
        <f t="shared" si="0"/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f t="shared" si="4"/>
        <v>0</v>
      </c>
      <c r="AE23" s="5">
        <f t="shared" si="4"/>
        <v>0</v>
      </c>
      <c r="AF23" s="5">
        <f t="shared" si="4"/>
        <v>0</v>
      </c>
      <c r="AG23" s="5">
        <f t="shared" si="4"/>
        <v>0</v>
      </c>
      <c r="AH23" s="5">
        <f t="shared" si="4"/>
        <v>17</v>
      </c>
      <c r="AI23" s="5">
        <v>0</v>
      </c>
      <c r="AJ23" s="5">
        <v>0</v>
      </c>
      <c r="AK23" s="5">
        <v>0</v>
      </c>
      <c r="AL23" s="5">
        <v>0</v>
      </c>
      <c r="AM23" s="5">
        <v>17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f t="shared" si="2"/>
        <v>0</v>
      </c>
      <c r="BD23" s="5">
        <f t="shared" si="2"/>
        <v>0</v>
      </c>
      <c r="BE23" s="5">
        <f t="shared" si="2"/>
        <v>0</v>
      </c>
      <c r="BF23" s="5">
        <f t="shared" si="2"/>
        <v>0</v>
      </c>
      <c r="BG23" s="5">
        <f t="shared" si="2"/>
        <v>17</v>
      </c>
      <c r="BH23" s="17" t="s">
        <v>86</v>
      </c>
    </row>
    <row r="24" spans="1:60" ht="31.5" x14ac:dyDescent="0.25">
      <c r="A24" s="14" t="s">
        <v>95</v>
      </c>
      <c r="B24" s="15" t="s">
        <v>96</v>
      </c>
      <c r="C24" s="16" t="s">
        <v>88</v>
      </c>
      <c r="D24" s="5"/>
      <c r="E24" s="5">
        <f t="shared" si="0"/>
        <v>0</v>
      </c>
      <c r="F24" s="5">
        <f t="shared" si="0"/>
        <v>0</v>
      </c>
      <c r="G24" s="5">
        <f t="shared" si="0"/>
        <v>0</v>
      </c>
      <c r="H24" s="5">
        <f t="shared" si="0"/>
        <v>0</v>
      </c>
      <c r="I24" s="5">
        <f t="shared" si="0"/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f t="shared" si="4"/>
        <v>0</v>
      </c>
      <c r="AE24" s="5">
        <f t="shared" si="4"/>
        <v>0</v>
      </c>
      <c r="AF24" s="5">
        <f t="shared" si="4"/>
        <v>0</v>
      </c>
      <c r="AG24" s="5">
        <f t="shared" si="4"/>
        <v>0</v>
      </c>
      <c r="AH24" s="5">
        <f t="shared" si="4"/>
        <v>3</v>
      </c>
      <c r="AI24" s="5">
        <v>0</v>
      </c>
      <c r="AJ24" s="5">
        <v>0</v>
      </c>
      <c r="AK24" s="5">
        <v>0</v>
      </c>
      <c r="AL24" s="5">
        <v>0</v>
      </c>
      <c r="AM24" s="5">
        <v>3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f t="shared" si="2"/>
        <v>0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3</v>
      </c>
      <c r="BH24" s="17" t="s">
        <v>86</v>
      </c>
    </row>
    <row r="25" spans="1:60" ht="31.5" x14ac:dyDescent="0.25">
      <c r="A25" s="14" t="s">
        <v>97</v>
      </c>
      <c r="B25" s="15" t="s">
        <v>98</v>
      </c>
      <c r="C25" s="16" t="s">
        <v>88</v>
      </c>
      <c r="D25" s="5"/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 t="s">
        <v>86</v>
      </c>
    </row>
    <row r="26" spans="1:60" x14ac:dyDescent="0.25">
      <c r="A26" s="14" t="s">
        <v>99</v>
      </c>
      <c r="B26" s="15" t="s">
        <v>100</v>
      </c>
      <c r="C26" s="16" t="s">
        <v>88</v>
      </c>
      <c r="D26" s="5"/>
      <c r="E26" s="5">
        <f t="shared" ref="E26:AJ26" si="7">E27+E40+E79</f>
        <v>0</v>
      </c>
      <c r="F26" s="5">
        <f t="shared" si="7"/>
        <v>0</v>
      </c>
      <c r="G26" s="5">
        <f t="shared" si="7"/>
        <v>7.3600000000000012</v>
      </c>
      <c r="H26" s="5">
        <f t="shared" si="7"/>
        <v>0</v>
      </c>
      <c r="I26" s="5">
        <f t="shared" si="7"/>
        <v>0</v>
      </c>
      <c r="J26" s="5">
        <f t="shared" si="7"/>
        <v>0</v>
      </c>
      <c r="K26" s="5">
        <f t="shared" si="7"/>
        <v>0</v>
      </c>
      <c r="L26" s="5">
        <f t="shared" si="7"/>
        <v>0.67</v>
      </c>
      <c r="M26" s="5">
        <f t="shared" si="7"/>
        <v>0</v>
      </c>
      <c r="N26" s="5">
        <f t="shared" si="7"/>
        <v>0</v>
      </c>
      <c r="O26" s="5">
        <f t="shared" si="7"/>
        <v>0</v>
      </c>
      <c r="P26" s="5">
        <f t="shared" si="7"/>
        <v>0</v>
      </c>
      <c r="Q26" s="5">
        <f t="shared" si="7"/>
        <v>0</v>
      </c>
      <c r="R26" s="5">
        <f t="shared" si="7"/>
        <v>0</v>
      </c>
      <c r="S26" s="5">
        <f t="shared" si="7"/>
        <v>0</v>
      </c>
      <c r="T26" s="5">
        <f t="shared" si="7"/>
        <v>0</v>
      </c>
      <c r="U26" s="5">
        <f t="shared" si="7"/>
        <v>0</v>
      </c>
      <c r="V26" s="5">
        <f t="shared" si="7"/>
        <v>1.69</v>
      </c>
      <c r="W26" s="5">
        <f t="shared" si="7"/>
        <v>0</v>
      </c>
      <c r="X26" s="5">
        <f t="shared" si="7"/>
        <v>0</v>
      </c>
      <c r="Y26" s="5">
        <f t="shared" si="7"/>
        <v>0.25</v>
      </c>
      <c r="Z26" s="5">
        <f t="shared" si="7"/>
        <v>0</v>
      </c>
      <c r="AA26" s="5">
        <f t="shared" si="7"/>
        <v>5.0000000000000009</v>
      </c>
      <c r="AB26" s="5">
        <f t="shared" si="7"/>
        <v>0</v>
      </c>
      <c r="AC26" s="5">
        <f t="shared" si="7"/>
        <v>0</v>
      </c>
      <c r="AD26" s="5">
        <f t="shared" si="7"/>
        <v>0.5</v>
      </c>
      <c r="AE26" s="5">
        <f t="shared" si="7"/>
        <v>0</v>
      </c>
      <c r="AF26" s="5">
        <f t="shared" si="7"/>
        <v>2.2199999999999998</v>
      </c>
      <c r="AG26" s="5">
        <f t="shared" si="7"/>
        <v>0</v>
      </c>
      <c r="AH26" s="5">
        <f t="shared" si="7"/>
        <v>11</v>
      </c>
      <c r="AI26" s="5">
        <f t="shared" si="7"/>
        <v>0.25</v>
      </c>
      <c r="AJ26" s="5">
        <f t="shared" si="7"/>
        <v>0</v>
      </c>
      <c r="AK26" s="5">
        <f t="shared" ref="AK26:BB26" si="8">AK27+AK40+AK79</f>
        <v>0.23799999999999999</v>
      </c>
      <c r="AL26" s="5">
        <f t="shared" si="8"/>
        <v>0</v>
      </c>
      <c r="AM26" s="5">
        <f t="shared" si="8"/>
        <v>11</v>
      </c>
      <c r="AN26" s="5">
        <f t="shared" si="8"/>
        <v>0.25</v>
      </c>
      <c r="AO26" s="5">
        <f t="shared" si="8"/>
        <v>0</v>
      </c>
      <c r="AP26" s="5">
        <f t="shared" si="8"/>
        <v>1.982</v>
      </c>
      <c r="AQ26" s="5">
        <f t="shared" si="8"/>
        <v>0</v>
      </c>
      <c r="AR26" s="5">
        <f t="shared" si="8"/>
        <v>0</v>
      </c>
      <c r="AS26" s="5">
        <f t="shared" si="8"/>
        <v>0</v>
      </c>
      <c r="AT26" s="5">
        <f t="shared" si="8"/>
        <v>0</v>
      </c>
      <c r="AU26" s="5">
        <f t="shared" si="8"/>
        <v>0</v>
      </c>
      <c r="AV26" s="5">
        <f t="shared" si="8"/>
        <v>0</v>
      </c>
      <c r="AW26" s="5">
        <f t="shared" si="8"/>
        <v>0</v>
      </c>
      <c r="AX26" s="5">
        <f t="shared" si="8"/>
        <v>0</v>
      </c>
      <c r="AY26" s="5">
        <f t="shared" si="8"/>
        <v>0</v>
      </c>
      <c r="AZ26" s="5">
        <f t="shared" si="8"/>
        <v>0</v>
      </c>
      <c r="BA26" s="5">
        <f t="shared" si="8"/>
        <v>0</v>
      </c>
      <c r="BB26" s="5">
        <f t="shared" si="8"/>
        <v>0</v>
      </c>
      <c r="BC26" s="5">
        <f t="shared" ref="BC26:BG30" si="9">AD26-J26-O26-T26</f>
        <v>0.5</v>
      </c>
      <c r="BD26" s="5">
        <f t="shared" si="9"/>
        <v>0</v>
      </c>
      <c r="BE26" s="5">
        <f t="shared" si="9"/>
        <v>-0.14000000000000012</v>
      </c>
      <c r="BF26" s="5">
        <f t="shared" si="9"/>
        <v>0</v>
      </c>
      <c r="BG26" s="5">
        <f t="shared" si="9"/>
        <v>11</v>
      </c>
      <c r="BH26" s="23" t="s">
        <v>86</v>
      </c>
    </row>
    <row r="27" spans="1:60" ht="31.5" x14ac:dyDescent="0.25">
      <c r="A27" s="24" t="s">
        <v>101</v>
      </c>
      <c r="B27" s="25" t="s">
        <v>102</v>
      </c>
      <c r="C27" s="26" t="s">
        <v>88</v>
      </c>
      <c r="D27" s="5"/>
      <c r="E27" s="5">
        <f t="shared" ref="E27:BB27" si="10">E28</f>
        <v>0</v>
      </c>
      <c r="F27" s="5">
        <f t="shared" si="10"/>
        <v>0</v>
      </c>
      <c r="G27" s="5">
        <f t="shared" si="10"/>
        <v>0</v>
      </c>
      <c r="H27" s="5">
        <f t="shared" si="10"/>
        <v>0</v>
      </c>
      <c r="I27" s="5">
        <f t="shared" si="10"/>
        <v>0</v>
      </c>
      <c r="J27" s="5">
        <f t="shared" si="10"/>
        <v>0</v>
      </c>
      <c r="K27" s="5">
        <f t="shared" si="10"/>
        <v>0</v>
      </c>
      <c r="L27" s="5">
        <f t="shared" si="10"/>
        <v>0</v>
      </c>
      <c r="M27" s="5">
        <f t="shared" si="10"/>
        <v>0</v>
      </c>
      <c r="N27" s="5">
        <f t="shared" si="10"/>
        <v>0</v>
      </c>
      <c r="O27" s="5">
        <f t="shared" si="10"/>
        <v>0</v>
      </c>
      <c r="P27" s="5">
        <f t="shared" si="10"/>
        <v>0</v>
      </c>
      <c r="Q27" s="5">
        <f t="shared" si="10"/>
        <v>0</v>
      </c>
      <c r="R27" s="5">
        <f t="shared" si="10"/>
        <v>0</v>
      </c>
      <c r="S27" s="5">
        <f t="shared" si="10"/>
        <v>0</v>
      </c>
      <c r="T27" s="5">
        <f t="shared" si="10"/>
        <v>0</v>
      </c>
      <c r="U27" s="5">
        <f t="shared" si="10"/>
        <v>0</v>
      </c>
      <c r="V27" s="5">
        <f t="shared" si="10"/>
        <v>0</v>
      </c>
      <c r="W27" s="5">
        <f t="shared" si="10"/>
        <v>0</v>
      </c>
      <c r="X27" s="5">
        <f t="shared" si="10"/>
        <v>0</v>
      </c>
      <c r="Y27" s="5">
        <f t="shared" si="10"/>
        <v>0.25</v>
      </c>
      <c r="Z27" s="5">
        <f t="shared" si="10"/>
        <v>0</v>
      </c>
      <c r="AA27" s="5">
        <f t="shared" si="10"/>
        <v>0</v>
      </c>
      <c r="AB27" s="5">
        <f t="shared" si="10"/>
        <v>0</v>
      </c>
      <c r="AC27" s="5">
        <f t="shared" si="10"/>
        <v>0</v>
      </c>
      <c r="AD27" s="5">
        <f t="shared" si="10"/>
        <v>0.5</v>
      </c>
      <c r="AE27" s="5">
        <f t="shared" si="10"/>
        <v>0</v>
      </c>
      <c r="AF27" s="5">
        <f t="shared" si="10"/>
        <v>0</v>
      </c>
      <c r="AG27" s="5">
        <f t="shared" si="10"/>
        <v>0</v>
      </c>
      <c r="AH27" s="5">
        <f t="shared" si="10"/>
        <v>0</v>
      </c>
      <c r="AI27" s="5">
        <f t="shared" si="10"/>
        <v>0.25</v>
      </c>
      <c r="AJ27" s="5">
        <f t="shared" si="10"/>
        <v>0</v>
      </c>
      <c r="AK27" s="5">
        <f t="shared" si="10"/>
        <v>0</v>
      </c>
      <c r="AL27" s="5">
        <f t="shared" si="10"/>
        <v>0</v>
      </c>
      <c r="AM27" s="5">
        <f t="shared" si="10"/>
        <v>0</v>
      </c>
      <c r="AN27" s="5">
        <f t="shared" si="10"/>
        <v>0.25</v>
      </c>
      <c r="AO27" s="5">
        <f t="shared" si="10"/>
        <v>0</v>
      </c>
      <c r="AP27" s="5">
        <f t="shared" si="10"/>
        <v>0</v>
      </c>
      <c r="AQ27" s="5">
        <f t="shared" si="10"/>
        <v>0</v>
      </c>
      <c r="AR27" s="5">
        <f t="shared" si="10"/>
        <v>0</v>
      </c>
      <c r="AS27" s="5">
        <f t="shared" si="10"/>
        <v>0</v>
      </c>
      <c r="AT27" s="5">
        <f t="shared" si="10"/>
        <v>0</v>
      </c>
      <c r="AU27" s="5">
        <f t="shared" si="10"/>
        <v>0</v>
      </c>
      <c r="AV27" s="5">
        <f t="shared" si="10"/>
        <v>0</v>
      </c>
      <c r="AW27" s="5">
        <f t="shared" si="10"/>
        <v>0</v>
      </c>
      <c r="AX27" s="5">
        <f t="shared" si="10"/>
        <v>0</v>
      </c>
      <c r="AY27" s="5">
        <f t="shared" si="10"/>
        <v>0</v>
      </c>
      <c r="AZ27" s="5">
        <f t="shared" si="10"/>
        <v>0</v>
      </c>
      <c r="BA27" s="5">
        <f t="shared" si="10"/>
        <v>0</v>
      </c>
      <c r="BB27" s="5">
        <f t="shared" si="10"/>
        <v>0</v>
      </c>
      <c r="BC27" s="5">
        <f t="shared" si="9"/>
        <v>0.5</v>
      </c>
      <c r="BD27" s="5">
        <f t="shared" si="9"/>
        <v>0</v>
      </c>
      <c r="BE27" s="5">
        <f t="shared" si="9"/>
        <v>0</v>
      </c>
      <c r="BF27" s="5">
        <f t="shared" si="9"/>
        <v>0</v>
      </c>
      <c r="BG27" s="5">
        <f t="shared" si="9"/>
        <v>0</v>
      </c>
      <c r="BH27" s="23" t="s">
        <v>86</v>
      </c>
    </row>
    <row r="28" spans="1:60" x14ac:dyDescent="0.25">
      <c r="A28" s="24" t="s">
        <v>103</v>
      </c>
      <c r="B28" s="25" t="s">
        <v>104</v>
      </c>
      <c r="C28" s="26" t="s">
        <v>88</v>
      </c>
      <c r="D28" s="5"/>
      <c r="E28" s="5">
        <f t="shared" ref="E28:AJ28" si="11">SUM(E29:E37)</f>
        <v>0</v>
      </c>
      <c r="F28" s="5">
        <f t="shared" si="11"/>
        <v>0</v>
      </c>
      <c r="G28" s="5">
        <f t="shared" si="11"/>
        <v>0</v>
      </c>
      <c r="H28" s="5">
        <f t="shared" si="11"/>
        <v>0</v>
      </c>
      <c r="I28" s="5">
        <f t="shared" si="11"/>
        <v>0</v>
      </c>
      <c r="J28" s="5">
        <f t="shared" si="11"/>
        <v>0</v>
      </c>
      <c r="K28" s="5">
        <f t="shared" si="11"/>
        <v>0</v>
      </c>
      <c r="L28" s="5">
        <f t="shared" si="11"/>
        <v>0</v>
      </c>
      <c r="M28" s="5">
        <f t="shared" si="11"/>
        <v>0</v>
      </c>
      <c r="N28" s="5">
        <f t="shared" si="11"/>
        <v>0</v>
      </c>
      <c r="O28" s="5">
        <f t="shared" si="11"/>
        <v>0</v>
      </c>
      <c r="P28" s="5">
        <f t="shared" si="11"/>
        <v>0</v>
      </c>
      <c r="Q28" s="5">
        <f t="shared" si="11"/>
        <v>0</v>
      </c>
      <c r="R28" s="5">
        <f t="shared" si="11"/>
        <v>0</v>
      </c>
      <c r="S28" s="5">
        <f t="shared" si="11"/>
        <v>0</v>
      </c>
      <c r="T28" s="5">
        <f t="shared" si="11"/>
        <v>0</v>
      </c>
      <c r="U28" s="5">
        <f t="shared" si="11"/>
        <v>0</v>
      </c>
      <c r="V28" s="5">
        <f t="shared" si="11"/>
        <v>0</v>
      </c>
      <c r="W28" s="5">
        <f t="shared" si="11"/>
        <v>0</v>
      </c>
      <c r="X28" s="5">
        <f t="shared" si="11"/>
        <v>0</v>
      </c>
      <c r="Y28" s="5">
        <f t="shared" si="11"/>
        <v>0.25</v>
      </c>
      <c r="Z28" s="5">
        <f t="shared" si="11"/>
        <v>0</v>
      </c>
      <c r="AA28" s="5">
        <f t="shared" si="11"/>
        <v>0</v>
      </c>
      <c r="AB28" s="5">
        <f t="shared" si="11"/>
        <v>0</v>
      </c>
      <c r="AC28" s="5">
        <f t="shared" si="11"/>
        <v>0</v>
      </c>
      <c r="AD28" s="5">
        <f t="shared" si="11"/>
        <v>0.5</v>
      </c>
      <c r="AE28" s="5">
        <f t="shared" si="11"/>
        <v>0</v>
      </c>
      <c r="AF28" s="5">
        <f t="shared" si="11"/>
        <v>0</v>
      </c>
      <c r="AG28" s="5">
        <f t="shared" si="11"/>
        <v>0</v>
      </c>
      <c r="AH28" s="5">
        <f t="shared" si="11"/>
        <v>0</v>
      </c>
      <c r="AI28" s="5">
        <f t="shared" si="11"/>
        <v>0.25</v>
      </c>
      <c r="AJ28" s="5">
        <f t="shared" si="11"/>
        <v>0</v>
      </c>
      <c r="AK28" s="5">
        <f t="shared" ref="AK28:BB28" si="12">SUM(AK29:AK37)</f>
        <v>0</v>
      </c>
      <c r="AL28" s="5">
        <f t="shared" si="12"/>
        <v>0</v>
      </c>
      <c r="AM28" s="5">
        <f t="shared" si="12"/>
        <v>0</v>
      </c>
      <c r="AN28" s="5">
        <f t="shared" si="12"/>
        <v>0.25</v>
      </c>
      <c r="AO28" s="5">
        <f t="shared" si="12"/>
        <v>0</v>
      </c>
      <c r="AP28" s="5">
        <f t="shared" si="12"/>
        <v>0</v>
      </c>
      <c r="AQ28" s="5">
        <f t="shared" si="12"/>
        <v>0</v>
      </c>
      <c r="AR28" s="5">
        <f t="shared" si="12"/>
        <v>0</v>
      </c>
      <c r="AS28" s="5">
        <f t="shared" si="12"/>
        <v>0</v>
      </c>
      <c r="AT28" s="5">
        <f t="shared" si="12"/>
        <v>0</v>
      </c>
      <c r="AU28" s="5">
        <f t="shared" si="12"/>
        <v>0</v>
      </c>
      <c r="AV28" s="5">
        <f t="shared" si="12"/>
        <v>0</v>
      </c>
      <c r="AW28" s="5">
        <f t="shared" si="12"/>
        <v>0</v>
      </c>
      <c r="AX28" s="5">
        <f t="shared" si="12"/>
        <v>0</v>
      </c>
      <c r="AY28" s="5">
        <f t="shared" si="12"/>
        <v>0</v>
      </c>
      <c r="AZ28" s="5">
        <f t="shared" si="12"/>
        <v>0</v>
      </c>
      <c r="BA28" s="5">
        <f t="shared" si="12"/>
        <v>0</v>
      </c>
      <c r="BB28" s="5">
        <f t="shared" si="12"/>
        <v>0</v>
      </c>
      <c r="BC28" s="5">
        <f t="shared" si="9"/>
        <v>0.5</v>
      </c>
      <c r="BD28" s="5">
        <f t="shared" si="9"/>
        <v>0</v>
      </c>
      <c r="BE28" s="5">
        <f t="shared" si="9"/>
        <v>0</v>
      </c>
      <c r="BF28" s="5">
        <f t="shared" si="9"/>
        <v>0</v>
      </c>
      <c r="BG28" s="5">
        <f t="shared" si="9"/>
        <v>0</v>
      </c>
      <c r="BH28" s="23" t="s">
        <v>86</v>
      </c>
    </row>
    <row r="29" spans="1:60" s="7" customFormat="1" ht="47.25" x14ac:dyDescent="0.25">
      <c r="A29" s="6" t="s">
        <v>105</v>
      </c>
      <c r="B29" s="27" t="s">
        <v>199</v>
      </c>
      <c r="C29" s="10" t="s">
        <v>200</v>
      </c>
      <c r="D29" s="5"/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f t="shared" ref="AD29:AH50" si="13">AI29+AN29+AS29+AX29</f>
        <v>0</v>
      </c>
      <c r="AE29" s="5">
        <f t="shared" si="13"/>
        <v>0</v>
      </c>
      <c r="AF29" s="5">
        <f t="shared" si="13"/>
        <v>0</v>
      </c>
      <c r="AG29" s="5">
        <f t="shared" si="13"/>
        <v>0</v>
      </c>
      <c r="AH29" s="5">
        <f t="shared" si="13"/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f t="shared" si="9"/>
        <v>0</v>
      </c>
      <c r="BD29" s="5">
        <f t="shared" si="9"/>
        <v>0</v>
      </c>
      <c r="BE29" s="5">
        <f t="shared" si="9"/>
        <v>0</v>
      </c>
      <c r="BF29" s="5">
        <f t="shared" si="9"/>
        <v>0</v>
      </c>
      <c r="BG29" s="5">
        <f t="shared" si="9"/>
        <v>0</v>
      </c>
      <c r="BH29" s="27" t="s">
        <v>305</v>
      </c>
    </row>
    <row r="30" spans="1:60" s="7" customFormat="1" ht="47.25" x14ac:dyDescent="0.25">
      <c r="A30" s="6" t="s">
        <v>106</v>
      </c>
      <c r="B30" s="28" t="s">
        <v>229</v>
      </c>
      <c r="C30" s="29" t="s">
        <v>230</v>
      </c>
      <c r="D30" s="5" t="s">
        <v>108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0.25</v>
      </c>
      <c r="Z30" s="5">
        <v>0</v>
      </c>
      <c r="AA30" s="5">
        <v>0</v>
      </c>
      <c r="AB30" s="5">
        <v>0</v>
      </c>
      <c r="AC30" s="5">
        <v>0</v>
      </c>
      <c r="AD30" s="5">
        <f t="shared" si="13"/>
        <v>0</v>
      </c>
      <c r="AE30" s="5">
        <f t="shared" si="13"/>
        <v>0</v>
      </c>
      <c r="AF30" s="5">
        <f t="shared" si="13"/>
        <v>0</v>
      </c>
      <c r="AG30" s="5">
        <f t="shared" si="13"/>
        <v>0</v>
      </c>
      <c r="AH30" s="5">
        <f t="shared" si="13"/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f t="shared" si="9"/>
        <v>0</v>
      </c>
      <c r="BD30" s="5">
        <f t="shared" si="9"/>
        <v>0</v>
      </c>
      <c r="BE30" s="5">
        <f t="shared" si="9"/>
        <v>0</v>
      </c>
      <c r="BF30" s="5">
        <f t="shared" si="9"/>
        <v>0</v>
      </c>
      <c r="BG30" s="5">
        <f t="shared" si="9"/>
        <v>0</v>
      </c>
      <c r="BH30" s="27" t="s">
        <v>306</v>
      </c>
    </row>
    <row r="31" spans="1:60" s="7" customFormat="1" ht="94.5" x14ac:dyDescent="0.25">
      <c r="A31" s="6" t="s">
        <v>107</v>
      </c>
      <c r="B31" s="27" t="s">
        <v>356</v>
      </c>
      <c r="C31" s="30" t="s">
        <v>357</v>
      </c>
      <c r="D31" s="5"/>
      <c r="E31" s="9" t="s">
        <v>86</v>
      </c>
      <c r="F31" s="9" t="s">
        <v>86</v>
      </c>
      <c r="G31" s="9" t="s">
        <v>86</v>
      </c>
      <c r="H31" s="9" t="s">
        <v>86</v>
      </c>
      <c r="I31" s="9" t="s">
        <v>86</v>
      </c>
      <c r="J31" s="9" t="s">
        <v>86</v>
      </c>
      <c r="K31" s="9" t="s">
        <v>86</v>
      </c>
      <c r="L31" s="9" t="s">
        <v>86</v>
      </c>
      <c r="M31" s="9" t="s">
        <v>86</v>
      </c>
      <c r="N31" s="9" t="s">
        <v>86</v>
      </c>
      <c r="O31" s="9" t="s">
        <v>86</v>
      </c>
      <c r="P31" s="9" t="s">
        <v>86</v>
      </c>
      <c r="Q31" s="9" t="s">
        <v>86</v>
      </c>
      <c r="R31" s="9" t="s">
        <v>86</v>
      </c>
      <c r="S31" s="9" t="s">
        <v>86</v>
      </c>
      <c r="T31" s="9" t="s">
        <v>86</v>
      </c>
      <c r="U31" s="9" t="s">
        <v>86</v>
      </c>
      <c r="V31" s="9" t="s">
        <v>86</v>
      </c>
      <c r="W31" s="9" t="s">
        <v>86</v>
      </c>
      <c r="X31" s="9" t="s">
        <v>86</v>
      </c>
      <c r="Y31" s="9" t="s">
        <v>86</v>
      </c>
      <c r="Z31" s="9" t="s">
        <v>86</v>
      </c>
      <c r="AA31" s="9" t="s">
        <v>86</v>
      </c>
      <c r="AB31" s="9" t="s">
        <v>86</v>
      </c>
      <c r="AC31" s="9" t="s">
        <v>86</v>
      </c>
      <c r="AD31" s="5">
        <f t="shared" ref="AD31:AH33" si="14">AI31+AN31+AS31+AX31</f>
        <v>0</v>
      </c>
      <c r="AE31" s="5">
        <f t="shared" si="14"/>
        <v>0</v>
      </c>
      <c r="AF31" s="5">
        <f t="shared" si="14"/>
        <v>0</v>
      </c>
      <c r="AG31" s="5">
        <f t="shared" si="14"/>
        <v>0</v>
      </c>
      <c r="AH31" s="5">
        <f t="shared" si="14"/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9" t="s">
        <v>86</v>
      </c>
      <c r="BD31" s="9" t="s">
        <v>86</v>
      </c>
      <c r="BE31" s="9" t="s">
        <v>86</v>
      </c>
      <c r="BF31" s="9" t="s">
        <v>86</v>
      </c>
      <c r="BG31" s="9" t="s">
        <v>86</v>
      </c>
      <c r="BH31" s="27" t="s">
        <v>362</v>
      </c>
    </row>
    <row r="32" spans="1:60" s="7" customFormat="1" ht="47.25" x14ac:dyDescent="0.25">
      <c r="A32" s="6" t="s">
        <v>109</v>
      </c>
      <c r="B32" s="31" t="s">
        <v>358</v>
      </c>
      <c r="C32" s="12" t="s">
        <v>359</v>
      </c>
      <c r="D32" s="5"/>
      <c r="E32" s="9" t="s">
        <v>86</v>
      </c>
      <c r="F32" s="9" t="s">
        <v>86</v>
      </c>
      <c r="G32" s="9" t="s">
        <v>86</v>
      </c>
      <c r="H32" s="9" t="s">
        <v>86</v>
      </c>
      <c r="I32" s="9" t="s">
        <v>86</v>
      </c>
      <c r="J32" s="9" t="s">
        <v>86</v>
      </c>
      <c r="K32" s="9" t="s">
        <v>86</v>
      </c>
      <c r="L32" s="9" t="s">
        <v>86</v>
      </c>
      <c r="M32" s="9" t="s">
        <v>86</v>
      </c>
      <c r="N32" s="9" t="s">
        <v>86</v>
      </c>
      <c r="O32" s="9" t="s">
        <v>86</v>
      </c>
      <c r="P32" s="9" t="s">
        <v>86</v>
      </c>
      <c r="Q32" s="9" t="s">
        <v>86</v>
      </c>
      <c r="R32" s="9" t="s">
        <v>86</v>
      </c>
      <c r="S32" s="9" t="s">
        <v>86</v>
      </c>
      <c r="T32" s="9" t="s">
        <v>86</v>
      </c>
      <c r="U32" s="9" t="s">
        <v>86</v>
      </c>
      <c r="V32" s="9" t="s">
        <v>86</v>
      </c>
      <c r="W32" s="9" t="s">
        <v>86</v>
      </c>
      <c r="X32" s="9" t="s">
        <v>86</v>
      </c>
      <c r="Y32" s="9" t="s">
        <v>86</v>
      </c>
      <c r="Z32" s="9" t="s">
        <v>86</v>
      </c>
      <c r="AA32" s="9" t="s">
        <v>86</v>
      </c>
      <c r="AB32" s="9" t="s">
        <v>86</v>
      </c>
      <c r="AC32" s="9" t="s">
        <v>86</v>
      </c>
      <c r="AD32" s="5">
        <f t="shared" si="14"/>
        <v>0</v>
      </c>
      <c r="AE32" s="5">
        <f t="shared" si="14"/>
        <v>0</v>
      </c>
      <c r="AF32" s="5">
        <f t="shared" si="14"/>
        <v>0</v>
      </c>
      <c r="AG32" s="5">
        <f t="shared" si="14"/>
        <v>0</v>
      </c>
      <c r="AH32" s="5">
        <f t="shared" si="14"/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9" t="s">
        <v>86</v>
      </c>
      <c r="BD32" s="9" t="s">
        <v>86</v>
      </c>
      <c r="BE32" s="9" t="s">
        <v>86</v>
      </c>
      <c r="BF32" s="9" t="s">
        <v>86</v>
      </c>
      <c r="BG32" s="9" t="s">
        <v>86</v>
      </c>
      <c r="BH32" s="31" t="s">
        <v>363</v>
      </c>
    </row>
    <row r="33" spans="1:60" s="7" customFormat="1" ht="47.25" x14ac:dyDescent="0.25">
      <c r="A33" s="6" t="s">
        <v>110</v>
      </c>
      <c r="B33" s="31" t="s">
        <v>360</v>
      </c>
      <c r="C33" s="12" t="s">
        <v>361</v>
      </c>
      <c r="D33" s="5"/>
      <c r="E33" s="9" t="s">
        <v>86</v>
      </c>
      <c r="F33" s="9" t="s">
        <v>86</v>
      </c>
      <c r="G33" s="9" t="s">
        <v>86</v>
      </c>
      <c r="H33" s="9" t="s">
        <v>86</v>
      </c>
      <c r="I33" s="9" t="s">
        <v>86</v>
      </c>
      <c r="J33" s="9" t="s">
        <v>86</v>
      </c>
      <c r="K33" s="9" t="s">
        <v>86</v>
      </c>
      <c r="L33" s="9" t="s">
        <v>86</v>
      </c>
      <c r="M33" s="9" t="s">
        <v>86</v>
      </c>
      <c r="N33" s="9" t="s">
        <v>86</v>
      </c>
      <c r="O33" s="9" t="s">
        <v>86</v>
      </c>
      <c r="P33" s="9" t="s">
        <v>86</v>
      </c>
      <c r="Q33" s="9" t="s">
        <v>86</v>
      </c>
      <c r="R33" s="9" t="s">
        <v>86</v>
      </c>
      <c r="S33" s="9" t="s">
        <v>86</v>
      </c>
      <c r="T33" s="9" t="s">
        <v>86</v>
      </c>
      <c r="U33" s="9" t="s">
        <v>86</v>
      </c>
      <c r="V33" s="9" t="s">
        <v>86</v>
      </c>
      <c r="W33" s="9" t="s">
        <v>86</v>
      </c>
      <c r="X33" s="9" t="s">
        <v>86</v>
      </c>
      <c r="Y33" s="9" t="s">
        <v>86</v>
      </c>
      <c r="Z33" s="9" t="s">
        <v>86</v>
      </c>
      <c r="AA33" s="9" t="s">
        <v>86</v>
      </c>
      <c r="AB33" s="9" t="s">
        <v>86</v>
      </c>
      <c r="AC33" s="9" t="s">
        <v>86</v>
      </c>
      <c r="AD33" s="5">
        <f t="shared" si="14"/>
        <v>0</v>
      </c>
      <c r="AE33" s="5">
        <f t="shared" si="14"/>
        <v>0</v>
      </c>
      <c r="AF33" s="5">
        <f t="shared" si="14"/>
        <v>0</v>
      </c>
      <c r="AG33" s="5">
        <f t="shared" si="14"/>
        <v>0</v>
      </c>
      <c r="AH33" s="5">
        <f t="shared" si="14"/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9" t="s">
        <v>86</v>
      </c>
      <c r="BD33" s="9" t="s">
        <v>86</v>
      </c>
      <c r="BE33" s="9" t="s">
        <v>86</v>
      </c>
      <c r="BF33" s="9" t="s">
        <v>86</v>
      </c>
      <c r="BG33" s="9" t="s">
        <v>86</v>
      </c>
      <c r="BH33" s="27" t="s">
        <v>364</v>
      </c>
    </row>
    <row r="34" spans="1:60" s="7" customFormat="1" ht="31.5" x14ac:dyDescent="0.25">
      <c r="A34" s="6" t="s">
        <v>197</v>
      </c>
      <c r="B34" s="27" t="s">
        <v>231</v>
      </c>
      <c r="C34" s="27" t="s">
        <v>232</v>
      </c>
      <c r="D34" s="5" t="s">
        <v>108</v>
      </c>
      <c r="E34" s="9" t="s">
        <v>86</v>
      </c>
      <c r="F34" s="9" t="s">
        <v>86</v>
      </c>
      <c r="G34" s="9" t="s">
        <v>86</v>
      </c>
      <c r="H34" s="9" t="s">
        <v>86</v>
      </c>
      <c r="I34" s="9" t="s">
        <v>86</v>
      </c>
      <c r="J34" s="9" t="s">
        <v>86</v>
      </c>
      <c r="K34" s="9" t="s">
        <v>86</v>
      </c>
      <c r="L34" s="9" t="s">
        <v>86</v>
      </c>
      <c r="M34" s="9" t="s">
        <v>86</v>
      </c>
      <c r="N34" s="9" t="s">
        <v>86</v>
      </c>
      <c r="O34" s="9" t="s">
        <v>86</v>
      </c>
      <c r="P34" s="9" t="s">
        <v>86</v>
      </c>
      <c r="Q34" s="9" t="s">
        <v>86</v>
      </c>
      <c r="R34" s="9" t="s">
        <v>86</v>
      </c>
      <c r="S34" s="9" t="s">
        <v>86</v>
      </c>
      <c r="T34" s="9" t="s">
        <v>86</v>
      </c>
      <c r="U34" s="9" t="s">
        <v>86</v>
      </c>
      <c r="V34" s="9" t="s">
        <v>86</v>
      </c>
      <c r="W34" s="9" t="s">
        <v>86</v>
      </c>
      <c r="X34" s="9" t="s">
        <v>86</v>
      </c>
      <c r="Y34" s="9" t="s">
        <v>86</v>
      </c>
      <c r="Z34" s="9" t="s">
        <v>86</v>
      </c>
      <c r="AA34" s="9" t="s">
        <v>86</v>
      </c>
      <c r="AB34" s="9" t="s">
        <v>86</v>
      </c>
      <c r="AC34" s="9" t="s">
        <v>86</v>
      </c>
      <c r="AD34" s="5">
        <f t="shared" si="13"/>
        <v>0.25</v>
      </c>
      <c r="AE34" s="5">
        <f t="shared" si="13"/>
        <v>0</v>
      </c>
      <c r="AF34" s="5">
        <f t="shared" si="13"/>
        <v>0</v>
      </c>
      <c r="AG34" s="5">
        <f t="shared" si="13"/>
        <v>0</v>
      </c>
      <c r="AH34" s="5">
        <f t="shared" si="13"/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0.25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9" t="s">
        <v>86</v>
      </c>
      <c r="BD34" s="9" t="s">
        <v>86</v>
      </c>
      <c r="BE34" s="9" t="s">
        <v>86</v>
      </c>
      <c r="BF34" s="9" t="s">
        <v>86</v>
      </c>
      <c r="BG34" s="9" t="s">
        <v>86</v>
      </c>
      <c r="BH34" s="32" t="s">
        <v>307</v>
      </c>
    </row>
    <row r="35" spans="1:60" s="7" customFormat="1" ht="31.5" x14ac:dyDescent="0.25">
      <c r="A35" s="6" t="s">
        <v>408</v>
      </c>
      <c r="B35" s="31" t="s">
        <v>233</v>
      </c>
      <c r="C35" s="12" t="s">
        <v>234</v>
      </c>
      <c r="D35" s="5"/>
      <c r="E35" s="9" t="s">
        <v>86</v>
      </c>
      <c r="F35" s="9" t="s">
        <v>86</v>
      </c>
      <c r="G35" s="9" t="s">
        <v>86</v>
      </c>
      <c r="H35" s="9" t="s">
        <v>86</v>
      </c>
      <c r="I35" s="9" t="s">
        <v>86</v>
      </c>
      <c r="J35" s="9" t="s">
        <v>86</v>
      </c>
      <c r="K35" s="9" t="s">
        <v>86</v>
      </c>
      <c r="L35" s="9" t="s">
        <v>86</v>
      </c>
      <c r="M35" s="9" t="s">
        <v>86</v>
      </c>
      <c r="N35" s="9" t="s">
        <v>86</v>
      </c>
      <c r="O35" s="9" t="s">
        <v>86</v>
      </c>
      <c r="P35" s="9" t="s">
        <v>86</v>
      </c>
      <c r="Q35" s="9" t="s">
        <v>86</v>
      </c>
      <c r="R35" s="9" t="s">
        <v>86</v>
      </c>
      <c r="S35" s="9" t="s">
        <v>86</v>
      </c>
      <c r="T35" s="9" t="s">
        <v>86</v>
      </c>
      <c r="U35" s="9" t="s">
        <v>86</v>
      </c>
      <c r="V35" s="9" t="s">
        <v>86</v>
      </c>
      <c r="W35" s="9" t="s">
        <v>86</v>
      </c>
      <c r="X35" s="9" t="s">
        <v>86</v>
      </c>
      <c r="Y35" s="9" t="s">
        <v>86</v>
      </c>
      <c r="Z35" s="9" t="s">
        <v>86</v>
      </c>
      <c r="AA35" s="9" t="s">
        <v>86</v>
      </c>
      <c r="AB35" s="9" t="s">
        <v>86</v>
      </c>
      <c r="AC35" s="9" t="s">
        <v>86</v>
      </c>
      <c r="AD35" s="5">
        <f t="shared" si="13"/>
        <v>0</v>
      </c>
      <c r="AE35" s="5">
        <f t="shared" si="13"/>
        <v>0</v>
      </c>
      <c r="AF35" s="5">
        <f t="shared" si="13"/>
        <v>0</v>
      </c>
      <c r="AG35" s="5">
        <f t="shared" si="13"/>
        <v>0</v>
      </c>
      <c r="AH35" s="5">
        <f t="shared" si="13"/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9" t="s">
        <v>86</v>
      </c>
      <c r="BD35" s="9" t="s">
        <v>86</v>
      </c>
      <c r="BE35" s="9" t="s">
        <v>86</v>
      </c>
      <c r="BF35" s="9" t="s">
        <v>86</v>
      </c>
      <c r="BG35" s="9" t="s">
        <v>86</v>
      </c>
      <c r="BH35" s="31" t="s">
        <v>308</v>
      </c>
    </row>
    <row r="36" spans="1:60" s="7" customFormat="1" ht="31.5" x14ac:dyDescent="0.25">
      <c r="A36" s="6" t="s">
        <v>409</v>
      </c>
      <c r="B36" s="31" t="s">
        <v>235</v>
      </c>
      <c r="C36" s="6" t="s">
        <v>236</v>
      </c>
      <c r="D36" s="5" t="s">
        <v>108</v>
      </c>
      <c r="E36" s="9" t="s">
        <v>86</v>
      </c>
      <c r="F36" s="9" t="s">
        <v>86</v>
      </c>
      <c r="G36" s="9" t="s">
        <v>86</v>
      </c>
      <c r="H36" s="9" t="s">
        <v>86</v>
      </c>
      <c r="I36" s="9" t="s">
        <v>86</v>
      </c>
      <c r="J36" s="9" t="s">
        <v>86</v>
      </c>
      <c r="K36" s="9" t="s">
        <v>86</v>
      </c>
      <c r="L36" s="9" t="s">
        <v>86</v>
      </c>
      <c r="M36" s="9" t="s">
        <v>86</v>
      </c>
      <c r="N36" s="9" t="s">
        <v>86</v>
      </c>
      <c r="O36" s="9" t="s">
        <v>86</v>
      </c>
      <c r="P36" s="9" t="s">
        <v>86</v>
      </c>
      <c r="Q36" s="9" t="s">
        <v>86</v>
      </c>
      <c r="R36" s="9" t="s">
        <v>86</v>
      </c>
      <c r="S36" s="9" t="s">
        <v>86</v>
      </c>
      <c r="T36" s="9" t="s">
        <v>86</v>
      </c>
      <c r="U36" s="9" t="s">
        <v>86</v>
      </c>
      <c r="V36" s="9" t="s">
        <v>86</v>
      </c>
      <c r="W36" s="9" t="s">
        <v>86</v>
      </c>
      <c r="X36" s="9" t="s">
        <v>86</v>
      </c>
      <c r="Y36" s="9" t="s">
        <v>86</v>
      </c>
      <c r="Z36" s="9" t="s">
        <v>86</v>
      </c>
      <c r="AA36" s="9" t="s">
        <v>86</v>
      </c>
      <c r="AB36" s="9" t="s">
        <v>86</v>
      </c>
      <c r="AC36" s="9" t="s">
        <v>86</v>
      </c>
      <c r="AD36" s="5">
        <f>AI36+AN36+AS36+AX36</f>
        <v>0.25</v>
      </c>
      <c r="AE36" s="5">
        <f>AJ36+AO36+AT36+AY36</f>
        <v>0</v>
      </c>
      <c r="AF36" s="5">
        <f>AK36+AP36+AU36+AZ36</f>
        <v>0</v>
      </c>
      <c r="AG36" s="5">
        <f>AL36+AQ36+AV36+BA36</f>
        <v>0</v>
      </c>
      <c r="AH36" s="5">
        <f>AM36+AR36+AW36+BB36</f>
        <v>0</v>
      </c>
      <c r="AI36" s="5">
        <v>0.25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9" t="s">
        <v>86</v>
      </c>
      <c r="BD36" s="9" t="s">
        <v>86</v>
      </c>
      <c r="BE36" s="9" t="s">
        <v>86</v>
      </c>
      <c r="BF36" s="9" t="s">
        <v>86</v>
      </c>
      <c r="BG36" s="9" t="s">
        <v>86</v>
      </c>
      <c r="BH36" s="27" t="s">
        <v>309</v>
      </c>
    </row>
    <row r="37" spans="1:60" s="7" customFormat="1" ht="63" x14ac:dyDescent="0.25">
      <c r="A37" s="6" t="s">
        <v>410</v>
      </c>
      <c r="B37" s="31" t="s">
        <v>182</v>
      </c>
      <c r="C37" s="12" t="s">
        <v>183</v>
      </c>
      <c r="D37" s="5"/>
      <c r="E37" s="9" t="s">
        <v>86</v>
      </c>
      <c r="F37" s="9" t="s">
        <v>86</v>
      </c>
      <c r="G37" s="9" t="s">
        <v>86</v>
      </c>
      <c r="H37" s="9" t="s">
        <v>86</v>
      </c>
      <c r="I37" s="9" t="s">
        <v>86</v>
      </c>
      <c r="J37" s="9" t="s">
        <v>86</v>
      </c>
      <c r="K37" s="9" t="s">
        <v>86</v>
      </c>
      <c r="L37" s="9" t="s">
        <v>86</v>
      </c>
      <c r="M37" s="9" t="s">
        <v>86</v>
      </c>
      <c r="N37" s="9" t="s">
        <v>86</v>
      </c>
      <c r="O37" s="9" t="s">
        <v>86</v>
      </c>
      <c r="P37" s="9" t="s">
        <v>86</v>
      </c>
      <c r="Q37" s="9" t="s">
        <v>86</v>
      </c>
      <c r="R37" s="9" t="s">
        <v>86</v>
      </c>
      <c r="S37" s="9" t="s">
        <v>86</v>
      </c>
      <c r="T37" s="9" t="s">
        <v>86</v>
      </c>
      <c r="U37" s="9" t="s">
        <v>86</v>
      </c>
      <c r="V37" s="9" t="s">
        <v>86</v>
      </c>
      <c r="W37" s="9" t="s">
        <v>86</v>
      </c>
      <c r="X37" s="9" t="s">
        <v>86</v>
      </c>
      <c r="Y37" s="9" t="s">
        <v>86</v>
      </c>
      <c r="Z37" s="9" t="s">
        <v>86</v>
      </c>
      <c r="AA37" s="9" t="s">
        <v>86</v>
      </c>
      <c r="AB37" s="9" t="s">
        <v>86</v>
      </c>
      <c r="AC37" s="9" t="s">
        <v>86</v>
      </c>
      <c r="AD37" s="5">
        <f t="shared" si="13"/>
        <v>0</v>
      </c>
      <c r="AE37" s="5">
        <f t="shared" si="13"/>
        <v>0</v>
      </c>
      <c r="AF37" s="5">
        <f t="shared" si="13"/>
        <v>0</v>
      </c>
      <c r="AG37" s="5">
        <f t="shared" si="13"/>
        <v>0</v>
      </c>
      <c r="AH37" s="5">
        <f t="shared" si="13"/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9" t="s">
        <v>86</v>
      </c>
      <c r="BD37" s="9" t="s">
        <v>86</v>
      </c>
      <c r="BE37" s="9" t="s">
        <v>86</v>
      </c>
      <c r="BF37" s="9" t="s">
        <v>86</v>
      </c>
      <c r="BG37" s="9" t="s">
        <v>86</v>
      </c>
      <c r="BH37" s="27" t="s">
        <v>310</v>
      </c>
    </row>
    <row r="38" spans="1:60" s="7" customFormat="1" ht="31.5" x14ac:dyDescent="0.25">
      <c r="A38" s="10" t="s">
        <v>237</v>
      </c>
      <c r="B38" s="33" t="s">
        <v>238</v>
      </c>
      <c r="C38" s="10" t="s">
        <v>88</v>
      </c>
      <c r="D38" s="5"/>
      <c r="E38" s="9">
        <f>E39</f>
        <v>0</v>
      </c>
      <c r="F38" s="9">
        <f t="shared" ref="F38:BB38" si="15">F39</f>
        <v>0</v>
      </c>
      <c r="G38" s="9">
        <f t="shared" si="15"/>
        <v>0</v>
      </c>
      <c r="H38" s="9">
        <f t="shared" si="15"/>
        <v>0</v>
      </c>
      <c r="I38" s="9">
        <f t="shared" si="15"/>
        <v>0</v>
      </c>
      <c r="J38" s="9">
        <f t="shared" si="15"/>
        <v>0</v>
      </c>
      <c r="K38" s="9">
        <f t="shared" si="15"/>
        <v>0</v>
      </c>
      <c r="L38" s="9">
        <f t="shared" si="15"/>
        <v>0</v>
      </c>
      <c r="M38" s="9">
        <f t="shared" si="15"/>
        <v>0</v>
      </c>
      <c r="N38" s="9">
        <f t="shared" si="15"/>
        <v>0</v>
      </c>
      <c r="O38" s="9">
        <f t="shared" si="15"/>
        <v>0</v>
      </c>
      <c r="P38" s="9">
        <f t="shared" si="15"/>
        <v>0</v>
      </c>
      <c r="Q38" s="9">
        <f t="shared" si="15"/>
        <v>0</v>
      </c>
      <c r="R38" s="9">
        <f t="shared" si="15"/>
        <v>0</v>
      </c>
      <c r="S38" s="9">
        <f t="shared" si="15"/>
        <v>0</v>
      </c>
      <c r="T38" s="9">
        <f t="shared" si="15"/>
        <v>0</v>
      </c>
      <c r="U38" s="9">
        <f t="shared" si="15"/>
        <v>0</v>
      </c>
      <c r="V38" s="9">
        <f t="shared" si="15"/>
        <v>0</v>
      </c>
      <c r="W38" s="9">
        <f t="shared" si="15"/>
        <v>0</v>
      </c>
      <c r="X38" s="9">
        <f t="shared" si="15"/>
        <v>0</v>
      </c>
      <c r="Y38" s="9">
        <f t="shared" si="15"/>
        <v>0</v>
      </c>
      <c r="Z38" s="9">
        <f t="shared" si="15"/>
        <v>0</v>
      </c>
      <c r="AA38" s="9">
        <f t="shared" si="15"/>
        <v>0</v>
      </c>
      <c r="AB38" s="9">
        <f t="shared" si="15"/>
        <v>0</v>
      </c>
      <c r="AC38" s="9">
        <f t="shared" si="15"/>
        <v>0</v>
      </c>
      <c r="AD38" s="9">
        <f t="shared" si="15"/>
        <v>0</v>
      </c>
      <c r="AE38" s="9">
        <f t="shared" si="15"/>
        <v>0</v>
      </c>
      <c r="AF38" s="9">
        <f t="shared" si="15"/>
        <v>0</v>
      </c>
      <c r="AG38" s="9">
        <f t="shared" si="15"/>
        <v>0</v>
      </c>
      <c r="AH38" s="9">
        <f t="shared" si="15"/>
        <v>0</v>
      </c>
      <c r="AI38" s="9">
        <f t="shared" si="15"/>
        <v>0</v>
      </c>
      <c r="AJ38" s="9">
        <f t="shared" si="15"/>
        <v>0</v>
      </c>
      <c r="AK38" s="9">
        <f t="shared" si="15"/>
        <v>0</v>
      </c>
      <c r="AL38" s="9">
        <f t="shared" si="15"/>
        <v>0</v>
      </c>
      <c r="AM38" s="9">
        <f t="shared" si="15"/>
        <v>0</v>
      </c>
      <c r="AN38" s="9">
        <f t="shared" si="15"/>
        <v>0</v>
      </c>
      <c r="AO38" s="9">
        <f t="shared" si="15"/>
        <v>0</v>
      </c>
      <c r="AP38" s="9">
        <f t="shared" si="15"/>
        <v>0</v>
      </c>
      <c r="AQ38" s="9">
        <f t="shared" si="15"/>
        <v>0</v>
      </c>
      <c r="AR38" s="9">
        <f t="shared" si="15"/>
        <v>0</v>
      </c>
      <c r="AS38" s="9">
        <f t="shared" si="15"/>
        <v>0</v>
      </c>
      <c r="AT38" s="9">
        <f t="shared" si="15"/>
        <v>0</v>
      </c>
      <c r="AU38" s="9">
        <f t="shared" si="15"/>
        <v>0</v>
      </c>
      <c r="AV38" s="9">
        <f t="shared" si="15"/>
        <v>0</v>
      </c>
      <c r="AW38" s="9">
        <f t="shared" si="15"/>
        <v>0</v>
      </c>
      <c r="AX38" s="9">
        <f t="shared" si="15"/>
        <v>0</v>
      </c>
      <c r="AY38" s="9">
        <f t="shared" si="15"/>
        <v>0</v>
      </c>
      <c r="AZ38" s="9">
        <f t="shared" si="15"/>
        <v>0</v>
      </c>
      <c r="BA38" s="9">
        <f t="shared" si="15"/>
        <v>0</v>
      </c>
      <c r="BB38" s="9">
        <f t="shared" si="15"/>
        <v>0</v>
      </c>
      <c r="BC38" s="5">
        <f t="shared" ref="BC38:BC53" si="16">AD38-J38-O38-T38</f>
        <v>0</v>
      </c>
      <c r="BD38" s="5">
        <f t="shared" ref="BD38:BD53" si="17">AE38-K38-P38-U38</f>
        <v>0</v>
      </c>
      <c r="BE38" s="5">
        <f t="shared" ref="BE38:BE53" si="18">AF38-L38-Q38-V38</f>
        <v>0</v>
      </c>
      <c r="BF38" s="5">
        <f t="shared" ref="BF38:BF53" si="19">AG38-M38-R38-W38</f>
        <v>0</v>
      </c>
      <c r="BG38" s="5">
        <f t="shared" ref="BG38:BG53" si="20">AH38-N38-S38-X38</f>
        <v>0</v>
      </c>
      <c r="BH38" s="27" t="s">
        <v>86</v>
      </c>
    </row>
    <row r="39" spans="1:60" s="7" customFormat="1" x14ac:dyDescent="0.25">
      <c r="A39" s="11" t="s">
        <v>239</v>
      </c>
      <c r="B39" s="28" t="s">
        <v>240</v>
      </c>
      <c r="C39" s="29" t="s">
        <v>241</v>
      </c>
      <c r="D39" s="5"/>
      <c r="E39" s="9">
        <f t="shared" ref="E39:I42" si="21">J39+O39+T39+Y39</f>
        <v>0</v>
      </c>
      <c r="F39" s="9">
        <f t="shared" si="21"/>
        <v>0</v>
      </c>
      <c r="G39" s="9">
        <f t="shared" si="21"/>
        <v>0</v>
      </c>
      <c r="H39" s="9">
        <f t="shared" si="21"/>
        <v>0</v>
      </c>
      <c r="I39" s="9">
        <f t="shared" si="21"/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f>AI39+AN39+AS39+AX39</f>
        <v>0</v>
      </c>
      <c r="AE39" s="5">
        <f>AJ39+AO39+AT39+AY39</f>
        <v>0</v>
      </c>
      <c r="AF39" s="5">
        <f>AK39+AP39+AU39+AZ39</f>
        <v>0</v>
      </c>
      <c r="AG39" s="5">
        <f>AL39+AQ39+AV39+BA39</f>
        <v>0</v>
      </c>
      <c r="AH39" s="5">
        <f>AM39+AR39+AW39+BB39</f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f t="shared" si="16"/>
        <v>0</v>
      </c>
      <c r="BD39" s="5">
        <f t="shared" si="17"/>
        <v>0</v>
      </c>
      <c r="BE39" s="5">
        <f t="shared" si="18"/>
        <v>0</v>
      </c>
      <c r="BF39" s="5">
        <f t="shared" si="19"/>
        <v>0</v>
      </c>
      <c r="BG39" s="5">
        <f t="shared" si="20"/>
        <v>0</v>
      </c>
      <c r="BH39" s="6" t="s">
        <v>311</v>
      </c>
    </row>
    <row r="40" spans="1:60" ht="31.5" x14ac:dyDescent="0.25">
      <c r="A40" s="14" t="s">
        <v>111</v>
      </c>
      <c r="B40" s="34" t="s">
        <v>112</v>
      </c>
      <c r="C40" s="14" t="s">
        <v>88</v>
      </c>
      <c r="D40" s="5"/>
      <c r="E40" s="5">
        <f t="shared" si="21"/>
        <v>0</v>
      </c>
      <c r="F40" s="5">
        <f t="shared" si="21"/>
        <v>0</v>
      </c>
      <c r="G40" s="5">
        <f t="shared" si="21"/>
        <v>7.3600000000000012</v>
      </c>
      <c r="H40" s="5">
        <f t="shared" si="21"/>
        <v>0</v>
      </c>
      <c r="I40" s="5">
        <f t="shared" si="21"/>
        <v>0</v>
      </c>
      <c r="J40" s="5">
        <f t="shared" ref="J40:BB40" si="22">J41</f>
        <v>0</v>
      </c>
      <c r="K40" s="5">
        <f t="shared" si="22"/>
        <v>0</v>
      </c>
      <c r="L40" s="5">
        <f t="shared" si="22"/>
        <v>0.67</v>
      </c>
      <c r="M40" s="5">
        <f t="shared" si="22"/>
        <v>0</v>
      </c>
      <c r="N40" s="5">
        <f t="shared" si="22"/>
        <v>0</v>
      </c>
      <c r="O40" s="5">
        <f t="shared" si="22"/>
        <v>0</v>
      </c>
      <c r="P40" s="5">
        <f t="shared" si="22"/>
        <v>0</v>
      </c>
      <c r="Q40" s="5">
        <f t="shared" si="22"/>
        <v>0</v>
      </c>
      <c r="R40" s="5">
        <f t="shared" si="22"/>
        <v>0</v>
      </c>
      <c r="S40" s="5">
        <f t="shared" si="22"/>
        <v>0</v>
      </c>
      <c r="T40" s="5">
        <f t="shared" si="22"/>
        <v>0</v>
      </c>
      <c r="U40" s="5">
        <f t="shared" si="22"/>
        <v>0</v>
      </c>
      <c r="V40" s="5">
        <f t="shared" si="22"/>
        <v>1.69</v>
      </c>
      <c r="W40" s="5">
        <f t="shared" si="22"/>
        <v>0</v>
      </c>
      <c r="X40" s="5">
        <f t="shared" si="22"/>
        <v>0</v>
      </c>
      <c r="Y40" s="5">
        <f t="shared" si="22"/>
        <v>0</v>
      </c>
      <c r="Z40" s="5">
        <f t="shared" si="22"/>
        <v>0</v>
      </c>
      <c r="AA40" s="5">
        <f t="shared" si="22"/>
        <v>5.0000000000000009</v>
      </c>
      <c r="AB40" s="5">
        <f t="shared" si="22"/>
        <v>0</v>
      </c>
      <c r="AC40" s="5">
        <f t="shared" si="22"/>
        <v>0</v>
      </c>
      <c r="AD40" s="5">
        <f t="shared" si="13"/>
        <v>0</v>
      </c>
      <c r="AE40" s="5">
        <f t="shared" si="13"/>
        <v>0</v>
      </c>
      <c r="AF40" s="5">
        <f t="shared" si="13"/>
        <v>2.2199999999999998</v>
      </c>
      <c r="AG40" s="5">
        <f t="shared" si="13"/>
        <v>0</v>
      </c>
      <c r="AH40" s="5">
        <f t="shared" si="13"/>
        <v>0</v>
      </c>
      <c r="AI40" s="5">
        <f t="shared" si="22"/>
        <v>0</v>
      </c>
      <c r="AJ40" s="5">
        <f t="shared" si="22"/>
        <v>0</v>
      </c>
      <c r="AK40" s="5">
        <f t="shared" si="22"/>
        <v>0.23799999999999999</v>
      </c>
      <c r="AL40" s="5">
        <f t="shared" si="22"/>
        <v>0</v>
      </c>
      <c r="AM40" s="5">
        <f t="shared" si="22"/>
        <v>0</v>
      </c>
      <c r="AN40" s="5">
        <f t="shared" si="22"/>
        <v>0</v>
      </c>
      <c r="AO40" s="5">
        <f t="shared" si="22"/>
        <v>0</v>
      </c>
      <c r="AP40" s="5">
        <f t="shared" si="22"/>
        <v>1.982</v>
      </c>
      <c r="AQ40" s="5">
        <f t="shared" si="22"/>
        <v>0</v>
      </c>
      <c r="AR40" s="5">
        <f t="shared" si="22"/>
        <v>0</v>
      </c>
      <c r="AS40" s="5">
        <f t="shared" si="22"/>
        <v>0</v>
      </c>
      <c r="AT40" s="5">
        <f t="shared" si="22"/>
        <v>0</v>
      </c>
      <c r="AU40" s="5">
        <f t="shared" si="22"/>
        <v>0</v>
      </c>
      <c r="AV40" s="5">
        <f t="shared" si="22"/>
        <v>0</v>
      </c>
      <c r="AW40" s="5">
        <f t="shared" si="22"/>
        <v>0</v>
      </c>
      <c r="AX40" s="5">
        <f t="shared" si="22"/>
        <v>0</v>
      </c>
      <c r="AY40" s="5">
        <f t="shared" si="22"/>
        <v>0</v>
      </c>
      <c r="AZ40" s="5">
        <f t="shared" si="22"/>
        <v>0</v>
      </c>
      <c r="BA40" s="5">
        <f t="shared" si="22"/>
        <v>0</v>
      </c>
      <c r="BB40" s="5">
        <f t="shared" si="22"/>
        <v>0</v>
      </c>
      <c r="BC40" s="5">
        <f t="shared" si="16"/>
        <v>0</v>
      </c>
      <c r="BD40" s="5">
        <f t="shared" si="17"/>
        <v>0</v>
      </c>
      <c r="BE40" s="5">
        <f t="shared" si="18"/>
        <v>-0.14000000000000012</v>
      </c>
      <c r="BF40" s="5">
        <f t="shared" si="19"/>
        <v>0</v>
      </c>
      <c r="BG40" s="5">
        <f t="shared" si="20"/>
        <v>0</v>
      </c>
      <c r="BH40" s="10" t="s">
        <v>86</v>
      </c>
    </row>
    <row r="41" spans="1:60" x14ac:dyDescent="0.25">
      <c r="A41" s="24" t="s">
        <v>113</v>
      </c>
      <c r="B41" s="35" t="s">
        <v>114</v>
      </c>
      <c r="C41" s="24" t="s">
        <v>88</v>
      </c>
      <c r="D41" s="5"/>
      <c r="E41" s="5">
        <f t="shared" si="21"/>
        <v>0</v>
      </c>
      <c r="F41" s="5">
        <f t="shared" si="21"/>
        <v>0</v>
      </c>
      <c r="G41" s="5">
        <f t="shared" si="21"/>
        <v>7.3600000000000012</v>
      </c>
      <c r="H41" s="5">
        <f t="shared" si="21"/>
        <v>0</v>
      </c>
      <c r="I41" s="5">
        <f t="shared" si="21"/>
        <v>0</v>
      </c>
      <c r="J41" s="5">
        <f t="shared" ref="J41:AC41" si="23">SUM(J42:J78)</f>
        <v>0</v>
      </c>
      <c r="K41" s="5">
        <f t="shared" si="23"/>
        <v>0</v>
      </c>
      <c r="L41" s="5">
        <f t="shared" si="23"/>
        <v>0.67</v>
      </c>
      <c r="M41" s="5">
        <f t="shared" si="23"/>
        <v>0</v>
      </c>
      <c r="N41" s="5">
        <f t="shared" si="23"/>
        <v>0</v>
      </c>
      <c r="O41" s="5">
        <f t="shared" si="23"/>
        <v>0</v>
      </c>
      <c r="P41" s="5">
        <f t="shared" si="23"/>
        <v>0</v>
      </c>
      <c r="Q41" s="5">
        <f t="shared" si="23"/>
        <v>0</v>
      </c>
      <c r="R41" s="5">
        <f t="shared" si="23"/>
        <v>0</v>
      </c>
      <c r="S41" s="5">
        <f t="shared" si="23"/>
        <v>0</v>
      </c>
      <c r="T41" s="5">
        <f t="shared" si="23"/>
        <v>0</v>
      </c>
      <c r="U41" s="5">
        <f t="shared" si="23"/>
        <v>0</v>
      </c>
      <c r="V41" s="5">
        <f t="shared" si="23"/>
        <v>1.69</v>
      </c>
      <c r="W41" s="5">
        <f t="shared" si="23"/>
        <v>0</v>
      </c>
      <c r="X41" s="5">
        <f t="shared" si="23"/>
        <v>0</v>
      </c>
      <c r="Y41" s="5">
        <f t="shared" si="23"/>
        <v>0</v>
      </c>
      <c r="Z41" s="5">
        <f t="shared" si="23"/>
        <v>0</v>
      </c>
      <c r="AA41" s="5">
        <f t="shared" si="23"/>
        <v>5.0000000000000009</v>
      </c>
      <c r="AB41" s="5">
        <f t="shared" si="23"/>
        <v>0</v>
      </c>
      <c r="AC41" s="5">
        <f t="shared" si="23"/>
        <v>0</v>
      </c>
      <c r="AD41" s="5">
        <f t="shared" si="13"/>
        <v>0</v>
      </c>
      <c r="AE41" s="5">
        <f t="shared" si="13"/>
        <v>0</v>
      </c>
      <c r="AF41" s="5">
        <f t="shared" si="13"/>
        <v>2.2199999999999998</v>
      </c>
      <c r="AG41" s="5">
        <f t="shared" si="13"/>
        <v>0</v>
      </c>
      <c r="AH41" s="5">
        <f t="shared" si="13"/>
        <v>0</v>
      </c>
      <c r="AI41" s="5">
        <f t="shared" ref="AI41:BB41" si="24">SUM(AI42:AI78)</f>
        <v>0</v>
      </c>
      <c r="AJ41" s="5">
        <f t="shared" si="24"/>
        <v>0</v>
      </c>
      <c r="AK41" s="5">
        <f t="shared" si="24"/>
        <v>0.23799999999999999</v>
      </c>
      <c r="AL41" s="5">
        <f t="shared" si="24"/>
        <v>0</v>
      </c>
      <c r="AM41" s="5">
        <f t="shared" si="24"/>
        <v>0</v>
      </c>
      <c r="AN41" s="5">
        <f t="shared" si="24"/>
        <v>0</v>
      </c>
      <c r="AO41" s="5">
        <f t="shared" si="24"/>
        <v>0</v>
      </c>
      <c r="AP41" s="5">
        <f t="shared" si="24"/>
        <v>1.982</v>
      </c>
      <c r="AQ41" s="5">
        <f t="shared" si="24"/>
        <v>0</v>
      </c>
      <c r="AR41" s="5">
        <f t="shared" si="24"/>
        <v>0</v>
      </c>
      <c r="AS41" s="5">
        <f t="shared" si="24"/>
        <v>0</v>
      </c>
      <c r="AT41" s="5">
        <f t="shared" si="24"/>
        <v>0</v>
      </c>
      <c r="AU41" s="5">
        <f t="shared" si="24"/>
        <v>0</v>
      </c>
      <c r="AV41" s="5">
        <f t="shared" si="24"/>
        <v>0</v>
      </c>
      <c r="AW41" s="5">
        <f t="shared" si="24"/>
        <v>0</v>
      </c>
      <c r="AX41" s="5">
        <f t="shared" si="24"/>
        <v>0</v>
      </c>
      <c r="AY41" s="5">
        <f t="shared" si="24"/>
        <v>0</v>
      </c>
      <c r="AZ41" s="5">
        <f t="shared" si="24"/>
        <v>0</v>
      </c>
      <c r="BA41" s="5">
        <f t="shared" si="24"/>
        <v>0</v>
      </c>
      <c r="BB41" s="5">
        <f t="shared" si="24"/>
        <v>0</v>
      </c>
      <c r="BC41" s="5">
        <f t="shared" si="16"/>
        <v>0</v>
      </c>
      <c r="BD41" s="5">
        <f t="shared" si="17"/>
        <v>0</v>
      </c>
      <c r="BE41" s="5">
        <f t="shared" si="18"/>
        <v>-0.14000000000000012</v>
      </c>
      <c r="BF41" s="5">
        <f t="shared" si="19"/>
        <v>0</v>
      </c>
      <c r="BG41" s="5">
        <f t="shared" si="20"/>
        <v>0</v>
      </c>
      <c r="BH41" s="10" t="s">
        <v>86</v>
      </c>
    </row>
    <row r="42" spans="1:60" ht="47.25" x14ac:dyDescent="0.25">
      <c r="A42" s="6" t="s">
        <v>115</v>
      </c>
      <c r="B42" s="36" t="s">
        <v>242</v>
      </c>
      <c r="C42" s="29" t="s">
        <v>184</v>
      </c>
      <c r="D42" s="5" t="s">
        <v>116</v>
      </c>
      <c r="E42" s="5">
        <f t="shared" si="21"/>
        <v>0</v>
      </c>
      <c r="F42" s="5">
        <f t="shared" si="21"/>
        <v>0</v>
      </c>
      <c r="G42" s="5">
        <f t="shared" si="21"/>
        <v>0.9</v>
      </c>
      <c r="H42" s="5">
        <f t="shared" si="21"/>
        <v>0</v>
      </c>
      <c r="I42" s="5">
        <f t="shared" si="21"/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0.9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f t="shared" si="13"/>
        <v>0</v>
      </c>
      <c r="AE42" s="5">
        <f t="shared" si="13"/>
        <v>0</v>
      </c>
      <c r="AF42" s="5">
        <f t="shared" si="13"/>
        <v>0</v>
      </c>
      <c r="AG42" s="5">
        <f t="shared" si="13"/>
        <v>0</v>
      </c>
      <c r="AH42" s="5">
        <f t="shared" si="13"/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f t="shared" si="16"/>
        <v>0</v>
      </c>
      <c r="BD42" s="5">
        <f t="shared" si="17"/>
        <v>0</v>
      </c>
      <c r="BE42" s="5">
        <f t="shared" si="18"/>
        <v>-0.9</v>
      </c>
      <c r="BF42" s="5">
        <f t="shared" si="19"/>
        <v>0</v>
      </c>
      <c r="BG42" s="5">
        <f t="shared" si="20"/>
        <v>0</v>
      </c>
      <c r="BH42" s="27" t="s">
        <v>312</v>
      </c>
    </row>
    <row r="43" spans="1:60" s="7" customFormat="1" ht="31.5" x14ac:dyDescent="0.25">
      <c r="A43" s="6" t="s">
        <v>117</v>
      </c>
      <c r="B43" s="36" t="s">
        <v>243</v>
      </c>
      <c r="C43" s="27" t="s">
        <v>244</v>
      </c>
      <c r="D43" s="5" t="s">
        <v>116</v>
      </c>
      <c r="E43" s="5">
        <f t="shared" ref="E43:E52" si="25">J43+O43+T43+Y43</f>
        <v>0</v>
      </c>
      <c r="F43" s="5">
        <f t="shared" ref="F43:F52" si="26">K43+P43+U43+Z43</f>
        <v>0</v>
      </c>
      <c r="G43" s="5">
        <f t="shared" ref="G43:G52" si="27">L43+Q43+V43+AA43</f>
        <v>1.95</v>
      </c>
      <c r="H43" s="5">
        <f t="shared" ref="H43:H52" si="28">M43+R43+W43+AB43</f>
        <v>0</v>
      </c>
      <c r="I43" s="5">
        <f t="shared" ref="I43:I52" si="29">N43+S43+X43+AC43</f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1.95</v>
      </c>
      <c r="AB43" s="5">
        <v>0</v>
      </c>
      <c r="AC43" s="5">
        <v>0</v>
      </c>
      <c r="AD43" s="5">
        <f t="shared" si="13"/>
        <v>0</v>
      </c>
      <c r="AE43" s="5">
        <f t="shared" si="13"/>
        <v>0</v>
      </c>
      <c r="AF43" s="5">
        <f t="shared" si="13"/>
        <v>0</v>
      </c>
      <c r="AG43" s="5">
        <f t="shared" si="13"/>
        <v>0</v>
      </c>
      <c r="AH43" s="5">
        <f t="shared" si="13"/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f t="shared" si="16"/>
        <v>0</v>
      </c>
      <c r="BD43" s="5">
        <f t="shared" si="17"/>
        <v>0</v>
      </c>
      <c r="BE43" s="5">
        <f t="shared" si="18"/>
        <v>0</v>
      </c>
      <c r="BF43" s="5">
        <f t="shared" si="19"/>
        <v>0</v>
      </c>
      <c r="BG43" s="5">
        <f t="shared" si="20"/>
        <v>0</v>
      </c>
      <c r="BH43" s="27" t="s">
        <v>313</v>
      </c>
    </row>
    <row r="44" spans="1:60" s="7" customFormat="1" ht="31.5" x14ac:dyDescent="0.25">
      <c r="A44" s="6" t="s">
        <v>118</v>
      </c>
      <c r="B44" s="27" t="s">
        <v>245</v>
      </c>
      <c r="C44" s="27" t="s">
        <v>246</v>
      </c>
      <c r="D44" s="5" t="s">
        <v>121</v>
      </c>
      <c r="E44" s="5">
        <f t="shared" si="25"/>
        <v>0</v>
      </c>
      <c r="F44" s="5">
        <f t="shared" si="26"/>
        <v>0</v>
      </c>
      <c r="G44" s="5">
        <f t="shared" si="27"/>
        <v>0.16</v>
      </c>
      <c r="H44" s="5">
        <f t="shared" si="28"/>
        <v>0</v>
      </c>
      <c r="I44" s="5">
        <f t="shared" si="29"/>
        <v>0</v>
      </c>
      <c r="J44" s="5">
        <v>0</v>
      </c>
      <c r="K44" s="5">
        <v>0</v>
      </c>
      <c r="L44" s="5">
        <v>0.16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f t="shared" si="13"/>
        <v>0</v>
      </c>
      <c r="AE44" s="5">
        <f t="shared" si="13"/>
        <v>0</v>
      </c>
      <c r="AF44" s="5">
        <f t="shared" si="13"/>
        <v>0</v>
      </c>
      <c r="AG44" s="5">
        <f t="shared" si="13"/>
        <v>0</v>
      </c>
      <c r="AH44" s="5">
        <f t="shared" si="13"/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f t="shared" si="16"/>
        <v>0</v>
      </c>
      <c r="BD44" s="5">
        <f t="shared" si="17"/>
        <v>0</v>
      </c>
      <c r="BE44" s="5">
        <f t="shared" si="18"/>
        <v>-0.16</v>
      </c>
      <c r="BF44" s="5">
        <f t="shared" si="19"/>
        <v>0</v>
      </c>
      <c r="BG44" s="5">
        <f t="shared" si="20"/>
        <v>0</v>
      </c>
      <c r="BH44" s="27" t="s">
        <v>314</v>
      </c>
    </row>
    <row r="45" spans="1:60" s="7" customFormat="1" ht="78.75" x14ac:dyDescent="0.25">
      <c r="A45" s="6" t="s">
        <v>119</v>
      </c>
      <c r="B45" s="37" t="s">
        <v>247</v>
      </c>
      <c r="C45" s="27" t="s">
        <v>248</v>
      </c>
      <c r="D45" s="5" t="s">
        <v>277</v>
      </c>
      <c r="E45" s="5">
        <f t="shared" si="25"/>
        <v>0</v>
      </c>
      <c r="F45" s="5">
        <f t="shared" si="26"/>
        <v>0</v>
      </c>
      <c r="G45" s="5">
        <f t="shared" si="27"/>
        <v>0.34</v>
      </c>
      <c r="H45" s="5">
        <f t="shared" si="28"/>
        <v>0</v>
      </c>
      <c r="I45" s="5">
        <f t="shared" si="29"/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0.34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f t="shared" si="13"/>
        <v>0</v>
      </c>
      <c r="AE45" s="5">
        <f t="shared" si="13"/>
        <v>0</v>
      </c>
      <c r="AF45" s="5">
        <f t="shared" si="13"/>
        <v>0</v>
      </c>
      <c r="AG45" s="5">
        <f t="shared" si="13"/>
        <v>0</v>
      </c>
      <c r="AH45" s="5">
        <f t="shared" si="13"/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f t="shared" si="16"/>
        <v>0</v>
      </c>
      <c r="BD45" s="5">
        <f t="shared" si="17"/>
        <v>0</v>
      </c>
      <c r="BE45" s="5">
        <f t="shared" si="18"/>
        <v>-0.34</v>
      </c>
      <c r="BF45" s="5">
        <f t="shared" si="19"/>
        <v>0</v>
      </c>
      <c r="BG45" s="5">
        <f t="shared" si="20"/>
        <v>0</v>
      </c>
      <c r="BH45" s="17" t="s">
        <v>315</v>
      </c>
    </row>
    <row r="46" spans="1:60" s="7" customFormat="1" ht="47.25" x14ac:dyDescent="0.25">
      <c r="A46" s="6" t="s">
        <v>120</v>
      </c>
      <c r="B46" s="37" t="s">
        <v>249</v>
      </c>
      <c r="C46" s="27" t="s">
        <v>250</v>
      </c>
      <c r="D46" s="5" t="s">
        <v>121</v>
      </c>
      <c r="E46" s="5">
        <f t="shared" si="25"/>
        <v>0</v>
      </c>
      <c r="F46" s="5">
        <f t="shared" si="26"/>
        <v>0</v>
      </c>
      <c r="G46" s="5">
        <f t="shared" si="27"/>
        <v>1.36</v>
      </c>
      <c r="H46" s="5">
        <f t="shared" si="28"/>
        <v>0</v>
      </c>
      <c r="I46" s="5">
        <f t="shared" si="29"/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1.36</v>
      </c>
      <c r="AB46" s="5">
        <v>0</v>
      </c>
      <c r="AC46" s="5">
        <v>0</v>
      </c>
      <c r="AD46" s="5">
        <f t="shared" si="13"/>
        <v>0</v>
      </c>
      <c r="AE46" s="5">
        <f t="shared" si="13"/>
        <v>0</v>
      </c>
      <c r="AF46" s="5">
        <f t="shared" si="13"/>
        <v>0</v>
      </c>
      <c r="AG46" s="5">
        <f t="shared" si="13"/>
        <v>0</v>
      </c>
      <c r="AH46" s="5">
        <f t="shared" si="13"/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f t="shared" si="16"/>
        <v>0</v>
      </c>
      <c r="BD46" s="5">
        <f t="shared" si="17"/>
        <v>0</v>
      </c>
      <c r="BE46" s="5">
        <f t="shared" si="18"/>
        <v>0</v>
      </c>
      <c r="BF46" s="5">
        <f t="shared" si="19"/>
        <v>0</v>
      </c>
      <c r="BG46" s="5">
        <f t="shared" si="20"/>
        <v>0</v>
      </c>
      <c r="BH46" s="27" t="s">
        <v>316</v>
      </c>
    </row>
    <row r="47" spans="1:60" s="7" customFormat="1" ht="47.25" x14ac:dyDescent="0.25">
      <c r="A47" s="6" t="s">
        <v>122</v>
      </c>
      <c r="B47" s="37" t="s">
        <v>251</v>
      </c>
      <c r="C47" s="27" t="s">
        <v>252</v>
      </c>
      <c r="D47" s="5" t="s">
        <v>124</v>
      </c>
      <c r="E47" s="5">
        <f t="shared" si="25"/>
        <v>0</v>
      </c>
      <c r="F47" s="5">
        <f t="shared" si="26"/>
        <v>0</v>
      </c>
      <c r="G47" s="5">
        <f t="shared" si="27"/>
        <v>0.6</v>
      </c>
      <c r="H47" s="5">
        <f t="shared" si="28"/>
        <v>0</v>
      </c>
      <c r="I47" s="5">
        <f t="shared" si="29"/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0.6</v>
      </c>
      <c r="AB47" s="5">
        <v>0</v>
      </c>
      <c r="AC47" s="5">
        <v>0</v>
      </c>
      <c r="AD47" s="5">
        <f t="shared" si="13"/>
        <v>0</v>
      </c>
      <c r="AE47" s="5">
        <f t="shared" si="13"/>
        <v>0</v>
      </c>
      <c r="AF47" s="5">
        <f t="shared" si="13"/>
        <v>0</v>
      </c>
      <c r="AG47" s="5">
        <f t="shared" si="13"/>
        <v>0</v>
      </c>
      <c r="AH47" s="5">
        <f t="shared" si="13"/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f t="shared" si="16"/>
        <v>0</v>
      </c>
      <c r="BD47" s="5">
        <f t="shared" si="17"/>
        <v>0</v>
      </c>
      <c r="BE47" s="5">
        <f t="shared" si="18"/>
        <v>0</v>
      </c>
      <c r="BF47" s="5">
        <f t="shared" si="19"/>
        <v>0</v>
      </c>
      <c r="BG47" s="5">
        <f t="shared" si="20"/>
        <v>0</v>
      </c>
      <c r="BH47" s="27" t="s">
        <v>317</v>
      </c>
    </row>
    <row r="48" spans="1:60" s="7" customFormat="1" ht="47.25" x14ac:dyDescent="0.25">
      <c r="A48" s="6" t="s">
        <v>123</v>
      </c>
      <c r="B48" s="37" t="s">
        <v>253</v>
      </c>
      <c r="C48" s="27" t="s">
        <v>254</v>
      </c>
      <c r="D48" s="5" t="s">
        <v>116</v>
      </c>
      <c r="E48" s="5">
        <f t="shared" si="25"/>
        <v>0</v>
      </c>
      <c r="F48" s="5">
        <f t="shared" si="26"/>
        <v>0</v>
      </c>
      <c r="G48" s="5">
        <f t="shared" si="27"/>
        <v>0.19</v>
      </c>
      <c r="H48" s="5">
        <f t="shared" si="28"/>
        <v>0</v>
      </c>
      <c r="I48" s="5">
        <f t="shared" si="29"/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0.19</v>
      </c>
      <c r="AB48" s="5">
        <v>0</v>
      </c>
      <c r="AC48" s="5">
        <v>0</v>
      </c>
      <c r="AD48" s="5">
        <f t="shared" si="13"/>
        <v>0</v>
      </c>
      <c r="AE48" s="5">
        <f t="shared" si="13"/>
        <v>0</v>
      </c>
      <c r="AF48" s="5">
        <f t="shared" si="13"/>
        <v>0</v>
      </c>
      <c r="AG48" s="5">
        <f t="shared" si="13"/>
        <v>0</v>
      </c>
      <c r="AH48" s="5">
        <f t="shared" si="13"/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f t="shared" si="16"/>
        <v>0</v>
      </c>
      <c r="BD48" s="5">
        <f t="shared" si="17"/>
        <v>0</v>
      </c>
      <c r="BE48" s="5">
        <f t="shared" si="18"/>
        <v>0</v>
      </c>
      <c r="BF48" s="5">
        <f t="shared" si="19"/>
        <v>0</v>
      </c>
      <c r="BG48" s="5">
        <f t="shared" si="20"/>
        <v>0</v>
      </c>
      <c r="BH48" s="27" t="s">
        <v>318</v>
      </c>
    </row>
    <row r="49" spans="1:60" s="7" customFormat="1" ht="47.25" x14ac:dyDescent="0.25">
      <c r="A49" s="6" t="s">
        <v>125</v>
      </c>
      <c r="B49" s="37" t="s">
        <v>255</v>
      </c>
      <c r="C49" s="27" t="s">
        <v>256</v>
      </c>
      <c r="D49" s="5" t="s">
        <v>121</v>
      </c>
      <c r="E49" s="5">
        <f t="shared" si="25"/>
        <v>0</v>
      </c>
      <c r="F49" s="5">
        <f t="shared" si="26"/>
        <v>0</v>
      </c>
      <c r="G49" s="5">
        <f t="shared" si="27"/>
        <v>0.23</v>
      </c>
      <c r="H49" s="5">
        <f t="shared" si="28"/>
        <v>0</v>
      </c>
      <c r="I49" s="5">
        <f t="shared" si="29"/>
        <v>0</v>
      </c>
      <c r="J49" s="5">
        <v>0</v>
      </c>
      <c r="K49" s="5">
        <v>0</v>
      </c>
      <c r="L49" s="5">
        <v>0.23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f t="shared" si="13"/>
        <v>0</v>
      </c>
      <c r="AE49" s="5">
        <f t="shared" si="13"/>
        <v>0</v>
      </c>
      <c r="AF49" s="5">
        <f t="shared" si="13"/>
        <v>0</v>
      </c>
      <c r="AG49" s="5">
        <f t="shared" si="13"/>
        <v>0</v>
      </c>
      <c r="AH49" s="5">
        <f t="shared" si="13"/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f t="shared" si="16"/>
        <v>0</v>
      </c>
      <c r="BD49" s="5">
        <f t="shared" si="17"/>
        <v>0</v>
      </c>
      <c r="BE49" s="5">
        <f t="shared" si="18"/>
        <v>-0.23</v>
      </c>
      <c r="BF49" s="5">
        <f t="shared" si="19"/>
        <v>0</v>
      </c>
      <c r="BG49" s="5">
        <f t="shared" si="20"/>
        <v>0</v>
      </c>
      <c r="BH49" s="27" t="s">
        <v>319</v>
      </c>
    </row>
    <row r="50" spans="1:60" s="7" customFormat="1" ht="47.25" x14ac:dyDescent="0.25">
      <c r="A50" s="6" t="s">
        <v>126</v>
      </c>
      <c r="B50" s="37" t="s">
        <v>257</v>
      </c>
      <c r="C50" s="27" t="s">
        <v>258</v>
      </c>
      <c r="D50" s="5" t="s">
        <v>121</v>
      </c>
      <c r="E50" s="5">
        <f t="shared" si="25"/>
        <v>0</v>
      </c>
      <c r="F50" s="5">
        <f t="shared" si="26"/>
        <v>0</v>
      </c>
      <c r="G50" s="5">
        <f t="shared" si="27"/>
        <v>0.28000000000000003</v>
      </c>
      <c r="H50" s="5">
        <f t="shared" si="28"/>
        <v>0</v>
      </c>
      <c r="I50" s="5">
        <f t="shared" si="29"/>
        <v>0</v>
      </c>
      <c r="J50" s="5">
        <v>0</v>
      </c>
      <c r="K50" s="5">
        <v>0</v>
      </c>
      <c r="L50" s="5">
        <v>0.28000000000000003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f t="shared" si="13"/>
        <v>0</v>
      </c>
      <c r="AE50" s="5">
        <f t="shared" si="13"/>
        <v>0</v>
      </c>
      <c r="AF50" s="5">
        <f t="shared" si="13"/>
        <v>0</v>
      </c>
      <c r="AG50" s="5">
        <f t="shared" si="13"/>
        <v>0</v>
      </c>
      <c r="AH50" s="5">
        <f t="shared" si="13"/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f t="shared" si="16"/>
        <v>0</v>
      </c>
      <c r="BD50" s="5">
        <f t="shared" si="17"/>
        <v>0</v>
      </c>
      <c r="BE50" s="5">
        <f t="shared" si="18"/>
        <v>-0.28000000000000003</v>
      </c>
      <c r="BF50" s="5">
        <f t="shared" si="19"/>
        <v>0</v>
      </c>
      <c r="BG50" s="5">
        <f t="shared" si="20"/>
        <v>0</v>
      </c>
      <c r="BH50" s="27" t="s">
        <v>320</v>
      </c>
    </row>
    <row r="51" spans="1:60" s="7" customFormat="1" ht="63" x14ac:dyDescent="0.25">
      <c r="A51" s="6" t="s">
        <v>127</v>
      </c>
      <c r="B51" s="37" t="s">
        <v>259</v>
      </c>
      <c r="C51" s="27" t="s">
        <v>260</v>
      </c>
      <c r="D51" s="5" t="s">
        <v>121</v>
      </c>
      <c r="E51" s="5">
        <f t="shared" si="25"/>
        <v>0</v>
      </c>
      <c r="F51" s="5">
        <f t="shared" si="26"/>
        <v>0</v>
      </c>
      <c r="G51" s="5">
        <f t="shared" si="27"/>
        <v>0.45</v>
      </c>
      <c r="H51" s="5">
        <f t="shared" si="28"/>
        <v>0</v>
      </c>
      <c r="I51" s="5">
        <f t="shared" si="29"/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0.45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f t="shared" ref="AD51:AD69" si="30">AI51+AN51+AS51+AX51</f>
        <v>0</v>
      </c>
      <c r="AE51" s="5">
        <f t="shared" ref="AE51:AE69" si="31">AJ51+AO51+AT51+AY51</f>
        <v>0</v>
      </c>
      <c r="AF51" s="5">
        <f t="shared" ref="AD51:AH78" si="32">AK51+AP51+AU51+AZ51</f>
        <v>0</v>
      </c>
      <c r="AG51" s="5">
        <f t="shared" si="32"/>
        <v>0</v>
      </c>
      <c r="AH51" s="5">
        <f t="shared" si="32"/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f t="shared" si="16"/>
        <v>0</v>
      </c>
      <c r="BD51" s="5">
        <f t="shared" si="17"/>
        <v>0</v>
      </c>
      <c r="BE51" s="5">
        <f t="shared" si="18"/>
        <v>-0.45</v>
      </c>
      <c r="BF51" s="5">
        <f t="shared" si="19"/>
        <v>0</v>
      </c>
      <c r="BG51" s="5">
        <f t="shared" si="20"/>
        <v>0</v>
      </c>
      <c r="BH51" s="27" t="s">
        <v>321</v>
      </c>
    </row>
    <row r="52" spans="1:60" s="7" customFormat="1" ht="31.5" x14ac:dyDescent="0.25">
      <c r="A52" s="6" t="s">
        <v>128</v>
      </c>
      <c r="B52" s="32" t="s">
        <v>261</v>
      </c>
      <c r="C52" s="32" t="s">
        <v>145</v>
      </c>
      <c r="D52" s="5" t="s">
        <v>121</v>
      </c>
      <c r="E52" s="5">
        <f t="shared" si="25"/>
        <v>0</v>
      </c>
      <c r="F52" s="5">
        <f t="shared" si="26"/>
        <v>0</v>
      </c>
      <c r="G52" s="5">
        <f t="shared" si="27"/>
        <v>0.4</v>
      </c>
      <c r="H52" s="5">
        <f t="shared" si="28"/>
        <v>0</v>
      </c>
      <c r="I52" s="5">
        <f t="shared" si="29"/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0.4</v>
      </c>
      <c r="AB52" s="5">
        <v>0</v>
      </c>
      <c r="AC52" s="5">
        <v>0</v>
      </c>
      <c r="AD52" s="5">
        <f t="shared" si="30"/>
        <v>0</v>
      </c>
      <c r="AE52" s="5">
        <f t="shared" si="31"/>
        <v>0</v>
      </c>
      <c r="AF52" s="5">
        <f t="shared" si="32"/>
        <v>0</v>
      </c>
      <c r="AG52" s="5">
        <f t="shared" si="32"/>
        <v>0</v>
      </c>
      <c r="AH52" s="5">
        <f t="shared" si="32"/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f t="shared" si="16"/>
        <v>0</v>
      </c>
      <c r="BD52" s="5">
        <f t="shared" si="17"/>
        <v>0</v>
      </c>
      <c r="BE52" s="5">
        <f t="shared" si="18"/>
        <v>0</v>
      </c>
      <c r="BF52" s="5">
        <f t="shared" si="19"/>
        <v>0</v>
      </c>
      <c r="BG52" s="5">
        <f t="shared" si="20"/>
        <v>0</v>
      </c>
      <c r="BH52" s="27" t="s">
        <v>322</v>
      </c>
    </row>
    <row r="53" spans="1:60" s="7" customFormat="1" ht="63" x14ac:dyDescent="0.25">
      <c r="A53" s="6" t="s">
        <v>129</v>
      </c>
      <c r="B53" s="36" t="s">
        <v>262</v>
      </c>
      <c r="C53" s="29" t="s">
        <v>191</v>
      </c>
      <c r="D53" s="5" t="s">
        <v>124</v>
      </c>
      <c r="E53" s="5">
        <f>J53+O53+T53+Y53</f>
        <v>0</v>
      </c>
      <c r="F53" s="5">
        <f>K53+P53+U53+Z53</f>
        <v>0</v>
      </c>
      <c r="G53" s="5">
        <f>L53+Q53+V53+AA53</f>
        <v>0.5</v>
      </c>
      <c r="H53" s="5">
        <f>M53+R53+W53+AB53</f>
        <v>0</v>
      </c>
      <c r="I53" s="5">
        <f>N53+S53+X53+AC53</f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0.5</v>
      </c>
      <c r="AB53" s="5">
        <v>0</v>
      </c>
      <c r="AC53" s="5">
        <v>0</v>
      </c>
      <c r="AD53" s="5">
        <f t="shared" si="30"/>
        <v>0</v>
      </c>
      <c r="AE53" s="5">
        <f t="shared" si="31"/>
        <v>0</v>
      </c>
      <c r="AF53" s="5">
        <f t="shared" si="32"/>
        <v>0</v>
      </c>
      <c r="AG53" s="5">
        <f t="shared" si="32"/>
        <v>0</v>
      </c>
      <c r="AH53" s="5">
        <f t="shared" si="32"/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f t="shared" si="16"/>
        <v>0</v>
      </c>
      <c r="BD53" s="5">
        <f t="shared" si="17"/>
        <v>0</v>
      </c>
      <c r="BE53" s="5">
        <f t="shared" si="18"/>
        <v>0</v>
      </c>
      <c r="BF53" s="5">
        <f t="shared" si="19"/>
        <v>0</v>
      </c>
      <c r="BG53" s="5">
        <f t="shared" si="20"/>
        <v>0</v>
      </c>
      <c r="BH53" s="10" t="s">
        <v>323</v>
      </c>
    </row>
    <row r="54" spans="1:60" s="7" customFormat="1" ht="94.5" x14ac:dyDescent="0.25">
      <c r="A54" s="6" t="s">
        <v>130</v>
      </c>
      <c r="B54" s="27" t="s">
        <v>365</v>
      </c>
      <c r="C54" s="30" t="s">
        <v>366</v>
      </c>
      <c r="D54" s="5" t="s">
        <v>121</v>
      </c>
      <c r="E54" s="9" t="s">
        <v>86</v>
      </c>
      <c r="F54" s="9" t="s">
        <v>86</v>
      </c>
      <c r="G54" s="9" t="s">
        <v>86</v>
      </c>
      <c r="H54" s="9" t="s">
        <v>86</v>
      </c>
      <c r="I54" s="9" t="s">
        <v>86</v>
      </c>
      <c r="J54" s="9" t="s">
        <v>86</v>
      </c>
      <c r="K54" s="9" t="s">
        <v>86</v>
      </c>
      <c r="L54" s="9" t="s">
        <v>86</v>
      </c>
      <c r="M54" s="9" t="s">
        <v>86</v>
      </c>
      <c r="N54" s="9" t="s">
        <v>86</v>
      </c>
      <c r="O54" s="9" t="s">
        <v>86</v>
      </c>
      <c r="P54" s="9" t="s">
        <v>86</v>
      </c>
      <c r="Q54" s="9" t="s">
        <v>86</v>
      </c>
      <c r="R54" s="9" t="s">
        <v>86</v>
      </c>
      <c r="S54" s="9" t="s">
        <v>86</v>
      </c>
      <c r="T54" s="9" t="s">
        <v>86</v>
      </c>
      <c r="U54" s="9" t="s">
        <v>86</v>
      </c>
      <c r="V54" s="9" t="s">
        <v>86</v>
      </c>
      <c r="W54" s="9" t="s">
        <v>86</v>
      </c>
      <c r="X54" s="9" t="s">
        <v>86</v>
      </c>
      <c r="Y54" s="9" t="s">
        <v>86</v>
      </c>
      <c r="Z54" s="9" t="s">
        <v>86</v>
      </c>
      <c r="AA54" s="9" t="s">
        <v>86</v>
      </c>
      <c r="AB54" s="9" t="s">
        <v>86</v>
      </c>
      <c r="AC54" s="9" t="s">
        <v>86</v>
      </c>
      <c r="AD54" s="5">
        <f t="shared" ref="AD54:AD63" si="33">AI54+AN54+AS54+AX54</f>
        <v>0</v>
      </c>
      <c r="AE54" s="5">
        <f t="shared" ref="AE54:AE63" si="34">AJ54+AO54+AT54+AY54</f>
        <v>0</v>
      </c>
      <c r="AF54" s="5">
        <f t="shared" ref="AF54:AF63" si="35">AK54+AP54+AU54+AZ54</f>
        <v>0.66300000000000003</v>
      </c>
      <c r="AG54" s="5">
        <f t="shared" ref="AG54:AG63" si="36">AL54+AQ54+AV54+BA54</f>
        <v>0</v>
      </c>
      <c r="AH54" s="5">
        <f t="shared" ref="AH54:AH63" si="37">AM54+AR54+AW54+BB54</f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0.66300000000000003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9" t="s">
        <v>86</v>
      </c>
      <c r="BD54" s="9" t="s">
        <v>86</v>
      </c>
      <c r="BE54" s="9" t="s">
        <v>86</v>
      </c>
      <c r="BF54" s="9" t="s">
        <v>86</v>
      </c>
      <c r="BG54" s="9" t="s">
        <v>86</v>
      </c>
      <c r="BH54" s="27" t="s">
        <v>385</v>
      </c>
    </row>
    <row r="55" spans="1:60" s="7" customFormat="1" ht="31.5" x14ac:dyDescent="0.25">
      <c r="A55" s="6" t="s">
        <v>131</v>
      </c>
      <c r="B55" s="27" t="s">
        <v>367</v>
      </c>
      <c r="C55" s="30" t="s">
        <v>368</v>
      </c>
      <c r="D55" s="5"/>
      <c r="E55" s="9" t="s">
        <v>86</v>
      </c>
      <c r="F55" s="9" t="s">
        <v>86</v>
      </c>
      <c r="G55" s="9" t="s">
        <v>86</v>
      </c>
      <c r="H55" s="9" t="s">
        <v>86</v>
      </c>
      <c r="I55" s="9" t="s">
        <v>86</v>
      </c>
      <c r="J55" s="9" t="s">
        <v>86</v>
      </c>
      <c r="K55" s="9" t="s">
        <v>86</v>
      </c>
      <c r="L55" s="9" t="s">
        <v>86</v>
      </c>
      <c r="M55" s="9" t="s">
        <v>86</v>
      </c>
      <c r="N55" s="9" t="s">
        <v>86</v>
      </c>
      <c r="O55" s="9" t="s">
        <v>86</v>
      </c>
      <c r="P55" s="9" t="s">
        <v>86</v>
      </c>
      <c r="Q55" s="9" t="s">
        <v>86</v>
      </c>
      <c r="R55" s="9" t="s">
        <v>86</v>
      </c>
      <c r="S55" s="9" t="s">
        <v>86</v>
      </c>
      <c r="T55" s="9" t="s">
        <v>86</v>
      </c>
      <c r="U55" s="9" t="s">
        <v>86</v>
      </c>
      <c r="V55" s="9" t="s">
        <v>86</v>
      </c>
      <c r="W55" s="9" t="s">
        <v>86</v>
      </c>
      <c r="X55" s="9" t="s">
        <v>86</v>
      </c>
      <c r="Y55" s="9" t="s">
        <v>86</v>
      </c>
      <c r="Z55" s="9" t="s">
        <v>86</v>
      </c>
      <c r="AA55" s="9" t="s">
        <v>86</v>
      </c>
      <c r="AB55" s="9" t="s">
        <v>86</v>
      </c>
      <c r="AC55" s="9" t="s">
        <v>86</v>
      </c>
      <c r="AD55" s="5">
        <f t="shared" si="33"/>
        <v>0</v>
      </c>
      <c r="AE55" s="5">
        <f t="shared" si="34"/>
        <v>0</v>
      </c>
      <c r="AF55" s="5">
        <f t="shared" si="35"/>
        <v>0</v>
      </c>
      <c r="AG55" s="5">
        <f t="shared" si="36"/>
        <v>0</v>
      </c>
      <c r="AH55" s="5">
        <f t="shared" si="37"/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9" t="s">
        <v>86</v>
      </c>
      <c r="BD55" s="9" t="s">
        <v>86</v>
      </c>
      <c r="BE55" s="9" t="s">
        <v>86</v>
      </c>
      <c r="BF55" s="9" t="s">
        <v>86</v>
      </c>
      <c r="BG55" s="9" t="s">
        <v>86</v>
      </c>
      <c r="BH55" s="10" t="s">
        <v>386</v>
      </c>
    </row>
    <row r="56" spans="1:60" s="7" customFormat="1" ht="31.5" x14ac:dyDescent="0.25">
      <c r="A56" s="6" t="s">
        <v>132</v>
      </c>
      <c r="B56" s="27" t="s">
        <v>369</v>
      </c>
      <c r="C56" s="30" t="s">
        <v>370</v>
      </c>
      <c r="D56" s="5"/>
      <c r="E56" s="9" t="s">
        <v>86</v>
      </c>
      <c r="F56" s="9" t="s">
        <v>86</v>
      </c>
      <c r="G56" s="9" t="s">
        <v>86</v>
      </c>
      <c r="H56" s="9" t="s">
        <v>86</v>
      </c>
      <c r="I56" s="9" t="s">
        <v>86</v>
      </c>
      <c r="J56" s="9" t="s">
        <v>86</v>
      </c>
      <c r="K56" s="9" t="s">
        <v>86</v>
      </c>
      <c r="L56" s="9" t="s">
        <v>86</v>
      </c>
      <c r="M56" s="9" t="s">
        <v>86</v>
      </c>
      <c r="N56" s="9" t="s">
        <v>86</v>
      </c>
      <c r="O56" s="9" t="s">
        <v>86</v>
      </c>
      <c r="P56" s="9" t="s">
        <v>86</v>
      </c>
      <c r="Q56" s="9" t="s">
        <v>86</v>
      </c>
      <c r="R56" s="9" t="s">
        <v>86</v>
      </c>
      <c r="S56" s="9" t="s">
        <v>86</v>
      </c>
      <c r="T56" s="9" t="s">
        <v>86</v>
      </c>
      <c r="U56" s="9" t="s">
        <v>86</v>
      </c>
      <c r="V56" s="9" t="s">
        <v>86</v>
      </c>
      <c r="W56" s="9" t="s">
        <v>86</v>
      </c>
      <c r="X56" s="9" t="s">
        <v>86</v>
      </c>
      <c r="Y56" s="9" t="s">
        <v>86</v>
      </c>
      <c r="Z56" s="9" t="s">
        <v>86</v>
      </c>
      <c r="AA56" s="9" t="s">
        <v>86</v>
      </c>
      <c r="AB56" s="9" t="s">
        <v>86</v>
      </c>
      <c r="AC56" s="9" t="s">
        <v>86</v>
      </c>
      <c r="AD56" s="5">
        <f t="shared" si="33"/>
        <v>0</v>
      </c>
      <c r="AE56" s="5">
        <f t="shared" si="34"/>
        <v>0</v>
      </c>
      <c r="AF56" s="5">
        <f t="shared" si="35"/>
        <v>0</v>
      </c>
      <c r="AG56" s="5">
        <f t="shared" si="36"/>
        <v>0</v>
      </c>
      <c r="AH56" s="5">
        <f t="shared" si="37"/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9" t="s">
        <v>86</v>
      </c>
      <c r="BD56" s="9" t="s">
        <v>86</v>
      </c>
      <c r="BE56" s="9" t="s">
        <v>86</v>
      </c>
      <c r="BF56" s="9" t="s">
        <v>86</v>
      </c>
      <c r="BG56" s="9" t="s">
        <v>86</v>
      </c>
      <c r="BH56" s="27" t="s">
        <v>387</v>
      </c>
    </row>
    <row r="57" spans="1:60" s="7" customFormat="1" ht="47.25" x14ac:dyDescent="0.25">
      <c r="A57" s="6" t="s">
        <v>133</v>
      </c>
      <c r="B57" s="38" t="s">
        <v>371</v>
      </c>
      <c r="C57" s="6" t="s">
        <v>372</v>
      </c>
      <c r="D57" s="5"/>
      <c r="E57" s="9" t="s">
        <v>86</v>
      </c>
      <c r="F57" s="9" t="s">
        <v>86</v>
      </c>
      <c r="G57" s="9" t="s">
        <v>86</v>
      </c>
      <c r="H57" s="9" t="s">
        <v>86</v>
      </c>
      <c r="I57" s="9" t="s">
        <v>86</v>
      </c>
      <c r="J57" s="9" t="s">
        <v>86</v>
      </c>
      <c r="K57" s="9" t="s">
        <v>86</v>
      </c>
      <c r="L57" s="9" t="s">
        <v>86</v>
      </c>
      <c r="M57" s="9" t="s">
        <v>86</v>
      </c>
      <c r="N57" s="9" t="s">
        <v>86</v>
      </c>
      <c r="O57" s="9" t="s">
        <v>86</v>
      </c>
      <c r="P57" s="9" t="s">
        <v>86</v>
      </c>
      <c r="Q57" s="9" t="s">
        <v>86</v>
      </c>
      <c r="R57" s="9" t="s">
        <v>86</v>
      </c>
      <c r="S57" s="9" t="s">
        <v>86</v>
      </c>
      <c r="T57" s="9" t="s">
        <v>86</v>
      </c>
      <c r="U57" s="9" t="s">
        <v>86</v>
      </c>
      <c r="V57" s="9" t="s">
        <v>86</v>
      </c>
      <c r="W57" s="9" t="s">
        <v>86</v>
      </c>
      <c r="X57" s="9" t="s">
        <v>86</v>
      </c>
      <c r="Y57" s="9" t="s">
        <v>86</v>
      </c>
      <c r="Z57" s="9" t="s">
        <v>86</v>
      </c>
      <c r="AA57" s="9" t="s">
        <v>86</v>
      </c>
      <c r="AB57" s="9" t="s">
        <v>86</v>
      </c>
      <c r="AC57" s="9" t="s">
        <v>86</v>
      </c>
      <c r="AD57" s="5">
        <f t="shared" si="33"/>
        <v>0</v>
      </c>
      <c r="AE57" s="5">
        <f t="shared" si="34"/>
        <v>0</v>
      </c>
      <c r="AF57" s="5">
        <f t="shared" si="35"/>
        <v>0</v>
      </c>
      <c r="AG57" s="5">
        <f t="shared" si="36"/>
        <v>0</v>
      </c>
      <c r="AH57" s="5">
        <f t="shared" si="37"/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9" t="s">
        <v>86</v>
      </c>
      <c r="BD57" s="9" t="s">
        <v>86</v>
      </c>
      <c r="BE57" s="9" t="s">
        <v>86</v>
      </c>
      <c r="BF57" s="9" t="s">
        <v>86</v>
      </c>
      <c r="BG57" s="9" t="s">
        <v>86</v>
      </c>
      <c r="BH57" s="27" t="s">
        <v>388</v>
      </c>
    </row>
    <row r="58" spans="1:60" s="7" customFormat="1" ht="47.25" x14ac:dyDescent="0.25">
      <c r="A58" s="6" t="s">
        <v>134</v>
      </c>
      <c r="B58" s="38" t="s">
        <v>373</v>
      </c>
      <c r="C58" s="6" t="s">
        <v>374</v>
      </c>
      <c r="D58" s="5"/>
      <c r="E58" s="9" t="s">
        <v>86</v>
      </c>
      <c r="F58" s="9" t="s">
        <v>86</v>
      </c>
      <c r="G58" s="9" t="s">
        <v>86</v>
      </c>
      <c r="H58" s="9" t="s">
        <v>86</v>
      </c>
      <c r="I58" s="9" t="s">
        <v>86</v>
      </c>
      <c r="J58" s="9" t="s">
        <v>86</v>
      </c>
      <c r="K58" s="9" t="s">
        <v>86</v>
      </c>
      <c r="L58" s="9" t="s">
        <v>86</v>
      </c>
      <c r="M58" s="9" t="s">
        <v>86</v>
      </c>
      <c r="N58" s="9" t="s">
        <v>86</v>
      </c>
      <c r="O58" s="9" t="s">
        <v>86</v>
      </c>
      <c r="P58" s="9" t="s">
        <v>86</v>
      </c>
      <c r="Q58" s="9" t="s">
        <v>86</v>
      </c>
      <c r="R58" s="9" t="s">
        <v>86</v>
      </c>
      <c r="S58" s="9" t="s">
        <v>86</v>
      </c>
      <c r="T58" s="9" t="s">
        <v>86</v>
      </c>
      <c r="U58" s="9" t="s">
        <v>86</v>
      </c>
      <c r="V58" s="9" t="s">
        <v>86</v>
      </c>
      <c r="W58" s="9" t="s">
        <v>86</v>
      </c>
      <c r="X58" s="9" t="s">
        <v>86</v>
      </c>
      <c r="Y58" s="9" t="s">
        <v>86</v>
      </c>
      <c r="Z58" s="9" t="s">
        <v>86</v>
      </c>
      <c r="AA58" s="9" t="s">
        <v>86</v>
      </c>
      <c r="AB58" s="9" t="s">
        <v>86</v>
      </c>
      <c r="AC58" s="9" t="s">
        <v>86</v>
      </c>
      <c r="AD58" s="5">
        <f t="shared" si="33"/>
        <v>0</v>
      </c>
      <c r="AE58" s="5">
        <f t="shared" si="34"/>
        <v>0</v>
      </c>
      <c r="AF58" s="5">
        <f t="shared" si="35"/>
        <v>0</v>
      </c>
      <c r="AG58" s="5">
        <f t="shared" si="36"/>
        <v>0</v>
      </c>
      <c r="AH58" s="5">
        <f t="shared" si="37"/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9" t="s">
        <v>86</v>
      </c>
      <c r="BD58" s="9" t="s">
        <v>86</v>
      </c>
      <c r="BE58" s="9" t="s">
        <v>86</v>
      </c>
      <c r="BF58" s="9" t="s">
        <v>86</v>
      </c>
      <c r="BG58" s="9" t="s">
        <v>86</v>
      </c>
      <c r="BH58" s="27" t="s">
        <v>389</v>
      </c>
    </row>
    <row r="59" spans="1:60" s="7" customFormat="1" ht="47.25" x14ac:dyDescent="0.25">
      <c r="A59" s="6" t="s">
        <v>135</v>
      </c>
      <c r="B59" s="38" t="s">
        <v>375</v>
      </c>
      <c r="C59" s="6" t="s">
        <v>376</v>
      </c>
      <c r="D59" s="5"/>
      <c r="E59" s="9" t="s">
        <v>86</v>
      </c>
      <c r="F59" s="9" t="s">
        <v>86</v>
      </c>
      <c r="G59" s="9" t="s">
        <v>86</v>
      </c>
      <c r="H59" s="9" t="s">
        <v>86</v>
      </c>
      <c r="I59" s="9" t="s">
        <v>86</v>
      </c>
      <c r="J59" s="9" t="s">
        <v>86</v>
      </c>
      <c r="K59" s="9" t="s">
        <v>86</v>
      </c>
      <c r="L59" s="9" t="s">
        <v>86</v>
      </c>
      <c r="M59" s="9" t="s">
        <v>86</v>
      </c>
      <c r="N59" s="9" t="s">
        <v>86</v>
      </c>
      <c r="O59" s="9" t="s">
        <v>86</v>
      </c>
      <c r="P59" s="9" t="s">
        <v>86</v>
      </c>
      <c r="Q59" s="9" t="s">
        <v>86</v>
      </c>
      <c r="R59" s="9" t="s">
        <v>86</v>
      </c>
      <c r="S59" s="9" t="s">
        <v>86</v>
      </c>
      <c r="T59" s="9" t="s">
        <v>86</v>
      </c>
      <c r="U59" s="9" t="s">
        <v>86</v>
      </c>
      <c r="V59" s="9" t="s">
        <v>86</v>
      </c>
      <c r="W59" s="9" t="s">
        <v>86</v>
      </c>
      <c r="X59" s="9" t="s">
        <v>86</v>
      </c>
      <c r="Y59" s="9" t="s">
        <v>86</v>
      </c>
      <c r="Z59" s="9" t="s">
        <v>86</v>
      </c>
      <c r="AA59" s="9" t="s">
        <v>86</v>
      </c>
      <c r="AB59" s="9" t="s">
        <v>86</v>
      </c>
      <c r="AC59" s="9" t="s">
        <v>86</v>
      </c>
      <c r="AD59" s="5">
        <f t="shared" si="33"/>
        <v>0</v>
      </c>
      <c r="AE59" s="5">
        <f t="shared" si="34"/>
        <v>0</v>
      </c>
      <c r="AF59" s="5">
        <f t="shared" si="35"/>
        <v>0</v>
      </c>
      <c r="AG59" s="5">
        <f t="shared" si="36"/>
        <v>0</v>
      </c>
      <c r="AH59" s="5">
        <f t="shared" si="37"/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9" t="s">
        <v>86</v>
      </c>
      <c r="BD59" s="9" t="s">
        <v>86</v>
      </c>
      <c r="BE59" s="9" t="s">
        <v>86</v>
      </c>
      <c r="BF59" s="9" t="s">
        <v>86</v>
      </c>
      <c r="BG59" s="9" t="s">
        <v>86</v>
      </c>
      <c r="BH59" s="27" t="s">
        <v>390</v>
      </c>
    </row>
    <row r="60" spans="1:60" s="7" customFormat="1" ht="37.5" x14ac:dyDescent="0.25">
      <c r="A60" s="6" t="s">
        <v>136</v>
      </c>
      <c r="B60" s="38" t="s">
        <v>377</v>
      </c>
      <c r="C60" s="6" t="s">
        <v>378</v>
      </c>
      <c r="D60" s="5"/>
      <c r="E60" s="9" t="s">
        <v>86</v>
      </c>
      <c r="F60" s="9" t="s">
        <v>86</v>
      </c>
      <c r="G60" s="9" t="s">
        <v>86</v>
      </c>
      <c r="H60" s="9" t="s">
        <v>86</v>
      </c>
      <c r="I60" s="9" t="s">
        <v>86</v>
      </c>
      <c r="J60" s="9" t="s">
        <v>86</v>
      </c>
      <c r="K60" s="9" t="s">
        <v>86</v>
      </c>
      <c r="L60" s="9" t="s">
        <v>86</v>
      </c>
      <c r="M60" s="9" t="s">
        <v>86</v>
      </c>
      <c r="N60" s="9" t="s">
        <v>86</v>
      </c>
      <c r="O60" s="9" t="s">
        <v>86</v>
      </c>
      <c r="P60" s="9" t="s">
        <v>86</v>
      </c>
      <c r="Q60" s="9" t="s">
        <v>86</v>
      </c>
      <c r="R60" s="9" t="s">
        <v>86</v>
      </c>
      <c r="S60" s="9" t="s">
        <v>86</v>
      </c>
      <c r="T60" s="9" t="s">
        <v>86</v>
      </c>
      <c r="U60" s="9" t="s">
        <v>86</v>
      </c>
      <c r="V60" s="9" t="s">
        <v>86</v>
      </c>
      <c r="W60" s="9" t="s">
        <v>86</v>
      </c>
      <c r="X60" s="9" t="s">
        <v>86</v>
      </c>
      <c r="Y60" s="9" t="s">
        <v>86</v>
      </c>
      <c r="Z60" s="9" t="s">
        <v>86</v>
      </c>
      <c r="AA60" s="9" t="s">
        <v>86</v>
      </c>
      <c r="AB60" s="9" t="s">
        <v>86</v>
      </c>
      <c r="AC60" s="9" t="s">
        <v>86</v>
      </c>
      <c r="AD60" s="5">
        <f t="shared" si="33"/>
        <v>0</v>
      </c>
      <c r="AE60" s="5">
        <f t="shared" si="34"/>
        <v>0</v>
      </c>
      <c r="AF60" s="5">
        <f t="shared" si="35"/>
        <v>0</v>
      </c>
      <c r="AG60" s="5">
        <f t="shared" si="36"/>
        <v>0</v>
      </c>
      <c r="AH60" s="5">
        <f t="shared" si="37"/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9" t="s">
        <v>86</v>
      </c>
      <c r="BD60" s="9" t="s">
        <v>86</v>
      </c>
      <c r="BE60" s="9" t="s">
        <v>86</v>
      </c>
      <c r="BF60" s="9" t="s">
        <v>86</v>
      </c>
      <c r="BG60" s="9" t="s">
        <v>86</v>
      </c>
      <c r="BH60" s="27" t="s">
        <v>391</v>
      </c>
    </row>
    <row r="61" spans="1:60" s="7" customFormat="1" ht="37.5" x14ac:dyDescent="0.25">
      <c r="A61" s="6" t="s">
        <v>137</v>
      </c>
      <c r="B61" s="38" t="s">
        <v>379</v>
      </c>
      <c r="C61" s="6" t="s">
        <v>380</v>
      </c>
      <c r="D61" s="5"/>
      <c r="E61" s="9" t="s">
        <v>86</v>
      </c>
      <c r="F61" s="9" t="s">
        <v>86</v>
      </c>
      <c r="G61" s="9" t="s">
        <v>86</v>
      </c>
      <c r="H61" s="9" t="s">
        <v>86</v>
      </c>
      <c r="I61" s="9" t="s">
        <v>86</v>
      </c>
      <c r="J61" s="9" t="s">
        <v>86</v>
      </c>
      <c r="K61" s="9" t="s">
        <v>86</v>
      </c>
      <c r="L61" s="9" t="s">
        <v>86</v>
      </c>
      <c r="M61" s="9" t="s">
        <v>86</v>
      </c>
      <c r="N61" s="9" t="s">
        <v>86</v>
      </c>
      <c r="O61" s="9" t="s">
        <v>86</v>
      </c>
      <c r="P61" s="9" t="s">
        <v>86</v>
      </c>
      <c r="Q61" s="9" t="s">
        <v>86</v>
      </c>
      <c r="R61" s="9" t="s">
        <v>86</v>
      </c>
      <c r="S61" s="9" t="s">
        <v>86</v>
      </c>
      <c r="T61" s="9" t="s">
        <v>86</v>
      </c>
      <c r="U61" s="9" t="s">
        <v>86</v>
      </c>
      <c r="V61" s="9" t="s">
        <v>86</v>
      </c>
      <c r="W61" s="9" t="s">
        <v>86</v>
      </c>
      <c r="X61" s="9" t="s">
        <v>86</v>
      </c>
      <c r="Y61" s="9" t="s">
        <v>86</v>
      </c>
      <c r="Z61" s="9" t="s">
        <v>86</v>
      </c>
      <c r="AA61" s="9" t="s">
        <v>86</v>
      </c>
      <c r="AB61" s="9" t="s">
        <v>86</v>
      </c>
      <c r="AC61" s="9" t="s">
        <v>86</v>
      </c>
      <c r="AD61" s="5">
        <f t="shared" si="33"/>
        <v>0</v>
      </c>
      <c r="AE61" s="5">
        <f t="shared" si="34"/>
        <v>0</v>
      </c>
      <c r="AF61" s="5">
        <f t="shared" si="35"/>
        <v>0</v>
      </c>
      <c r="AG61" s="5">
        <f t="shared" si="36"/>
        <v>0</v>
      </c>
      <c r="AH61" s="5">
        <f t="shared" si="37"/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9" t="s">
        <v>86</v>
      </c>
      <c r="BD61" s="9" t="s">
        <v>86</v>
      </c>
      <c r="BE61" s="9" t="s">
        <v>86</v>
      </c>
      <c r="BF61" s="9" t="s">
        <v>86</v>
      </c>
      <c r="BG61" s="9" t="s">
        <v>86</v>
      </c>
      <c r="BH61" s="27" t="s">
        <v>392</v>
      </c>
    </row>
    <row r="62" spans="1:60" s="7" customFormat="1" ht="56.25" x14ac:dyDescent="0.25">
      <c r="A62" s="6" t="s">
        <v>138</v>
      </c>
      <c r="B62" s="38" t="s">
        <v>381</v>
      </c>
      <c r="C62" s="6" t="s">
        <v>382</v>
      </c>
      <c r="D62" s="5"/>
      <c r="E62" s="9" t="s">
        <v>86</v>
      </c>
      <c r="F62" s="9" t="s">
        <v>86</v>
      </c>
      <c r="G62" s="9" t="s">
        <v>86</v>
      </c>
      <c r="H62" s="9" t="s">
        <v>86</v>
      </c>
      <c r="I62" s="9" t="s">
        <v>86</v>
      </c>
      <c r="J62" s="9" t="s">
        <v>86</v>
      </c>
      <c r="K62" s="9" t="s">
        <v>86</v>
      </c>
      <c r="L62" s="9" t="s">
        <v>86</v>
      </c>
      <c r="M62" s="9" t="s">
        <v>86</v>
      </c>
      <c r="N62" s="9" t="s">
        <v>86</v>
      </c>
      <c r="O62" s="9" t="s">
        <v>86</v>
      </c>
      <c r="P62" s="9" t="s">
        <v>86</v>
      </c>
      <c r="Q62" s="9" t="s">
        <v>86</v>
      </c>
      <c r="R62" s="9" t="s">
        <v>86</v>
      </c>
      <c r="S62" s="9" t="s">
        <v>86</v>
      </c>
      <c r="T62" s="9" t="s">
        <v>86</v>
      </c>
      <c r="U62" s="9" t="s">
        <v>86</v>
      </c>
      <c r="V62" s="9" t="s">
        <v>86</v>
      </c>
      <c r="W62" s="9" t="s">
        <v>86</v>
      </c>
      <c r="X62" s="9" t="s">
        <v>86</v>
      </c>
      <c r="Y62" s="9" t="s">
        <v>86</v>
      </c>
      <c r="Z62" s="9" t="s">
        <v>86</v>
      </c>
      <c r="AA62" s="9" t="s">
        <v>86</v>
      </c>
      <c r="AB62" s="9" t="s">
        <v>86</v>
      </c>
      <c r="AC62" s="9" t="s">
        <v>86</v>
      </c>
      <c r="AD62" s="5">
        <f t="shared" si="33"/>
        <v>0</v>
      </c>
      <c r="AE62" s="5">
        <f t="shared" si="34"/>
        <v>0</v>
      </c>
      <c r="AF62" s="5">
        <f t="shared" si="35"/>
        <v>0</v>
      </c>
      <c r="AG62" s="5">
        <f t="shared" si="36"/>
        <v>0</v>
      </c>
      <c r="AH62" s="5">
        <f t="shared" si="37"/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9" t="s">
        <v>86</v>
      </c>
      <c r="BD62" s="9" t="s">
        <v>86</v>
      </c>
      <c r="BE62" s="9" t="s">
        <v>86</v>
      </c>
      <c r="BF62" s="9" t="s">
        <v>86</v>
      </c>
      <c r="BG62" s="9" t="s">
        <v>86</v>
      </c>
      <c r="BH62" s="27" t="s">
        <v>393</v>
      </c>
    </row>
    <row r="63" spans="1:60" s="7" customFormat="1" ht="110.25" x14ac:dyDescent="0.25">
      <c r="A63" s="6" t="s">
        <v>139</v>
      </c>
      <c r="B63" s="38" t="s">
        <v>383</v>
      </c>
      <c r="C63" s="30" t="s">
        <v>384</v>
      </c>
      <c r="D63" s="5" t="s">
        <v>121</v>
      </c>
      <c r="E63" s="9" t="s">
        <v>86</v>
      </c>
      <c r="F63" s="9" t="s">
        <v>86</v>
      </c>
      <c r="G63" s="9" t="s">
        <v>86</v>
      </c>
      <c r="H63" s="9" t="s">
        <v>86</v>
      </c>
      <c r="I63" s="9" t="s">
        <v>86</v>
      </c>
      <c r="J63" s="9" t="s">
        <v>86</v>
      </c>
      <c r="K63" s="9" t="s">
        <v>86</v>
      </c>
      <c r="L63" s="9" t="s">
        <v>86</v>
      </c>
      <c r="M63" s="9" t="s">
        <v>86</v>
      </c>
      <c r="N63" s="9" t="s">
        <v>86</v>
      </c>
      <c r="O63" s="9" t="s">
        <v>86</v>
      </c>
      <c r="P63" s="9" t="s">
        <v>86</v>
      </c>
      <c r="Q63" s="9" t="s">
        <v>86</v>
      </c>
      <c r="R63" s="9" t="s">
        <v>86</v>
      </c>
      <c r="S63" s="9" t="s">
        <v>86</v>
      </c>
      <c r="T63" s="9" t="s">
        <v>86</v>
      </c>
      <c r="U63" s="9" t="s">
        <v>86</v>
      </c>
      <c r="V63" s="9" t="s">
        <v>86</v>
      </c>
      <c r="W63" s="9" t="s">
        <v>86</v>
      </c>
      <c r="X63" s="9" t="s">
        <v>86</v>
      </c>
      <c r="Y63" s="9" t="s">
        <v>86</v>
      </c>
      <c r="Z63" s="9" t="s">
        <v>86</v>
      </c>
      <c r="AA63" s="9" t="s">
        <v>86</v>
      </c>
      <c r="AB63" s="9" t="s">
        <v>86</v>
      </c>
      <c r="AC63" s="9" t="s">
        <v>86</v>
      </c>
      <c r="AD63" s="5">
        <f t="shared" si="33"/>
        <v>0</v>
      </c>
      <c r="AE63" s="5">
        <f t="shared" si="34"/>
        <v>0</v>
      </c>
      <c r="AF63" s="5">
        <f t="shared" si="35"/>
        <v>0.57699999999999996</v>
      </c>
      <c r="AG63" s="5">
        <f t="shared" si="36"/>
        <v>0</v>
      </c>
      <c r="AH63" s="5">
        <f t="shared" si="37"/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0.57699999999999996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9" t="s">
        <v>86</v>
      </c>
      <c r="BD63" s="9" t="s">
        <v>86</v>
      </c>
      <c r="BE63" s="9" t="s">
        <v>86</v>
      </c>
      <c r="BF63" s="9" t="s">
        <v>86</v>
      </c>
      <c r="BG63" s="9" t="s">
        <v>86</v>
      </c>
      <c r="BH63" s="10" t="s">
        <v>394</v>
      </c>
    </row>
    <row r="64" spans="1:60" s="7" customFormat="1" ht="78.75" x14ac:dyDescent="0.25">
      <c r="A64" s="6" t="s">
        <v>140</v>
      </c>
      <c r="B64" s="27" t="s">
        <v>201</v>
      </c>
      <c r="C64" s="30" t="s">
        <v>202</v>
      </c>
      <c r="D64" s="5"/>
      <c r="E64" s="9" t="s">
        <v>86</v>
      </c>
      <c r="F64" s="9" t="s">
        <v>86</v>
      </c>
      <c r="G64" s="9" t="s">
        <v>86</v>
      </c>
      <c r="H64" s="9" t="s">
        <v>86</v>
      </c>
      <c r="I64" s="9" t="s">
        <v>86</v>
      </c>
      <c r="J64" s="9" t="s">
        <v>86</v>
      </c>
      <c r="K64" s="9" t="s">
        <v>86</v>
      </c>
      <c r="L64" s="9" t="s">
        <v>86</v>
      </c>
      <c r="M64" s="9" t="s">
        <v>86</v>
      </c>
      <c r="N64" s="9" t="s">
        <v>86</v>
      </c>
      <c r="O64" s="9" t="s">
        <v>86</v>
      </c>
      <c r="P64" s="9" t="s">
        <v>86</v>
      </c>
      <c r="Q64" s="9" t="s">
        <v>86</v>
      </c>
      <c r="R64" s="9" t="s">
        <v>86</v>
      </c>
      <c r="S64" s="9" t="s">
        <v>86</v>
      </c>
      <c r="T64" s="9" t="s">
        <v>86</v>
      </c>
      <c r="U64" s="9" t="s">
        <v>86</v>
      </c>
      <c r="V64" s="9" t="s">
        <v>86</v>
      </c>
      <c r="W64" s="9" t="s">
        <v>86</v>
      </c>
      <c r="X64" s="9" t="s">
        <v>86</v>
      </c>
      <c r="Y64" s="9" t="s">
        <v>86</v>
      </c>
      <c r="Z64" s="9" t="s">
        <v>86</v>
      </c>
      <c r="AA64" s="9" t="s">
        <v>86</v>
      </c>
      <c r="AB64" s="9" t="s">
        <v>86</v>
      </c>
      <c r="AC64" s="9" t="s">
        <v>86</v>
      </c>
      <c r="AD64" s="5">
        <f t="shared" si="30"/>
        <v>0</v>
      </c>
      <c r="AE64" s="5">
        <f t="shared" si="31"/>
        <v>0</v>
      </c>
      <c r="AF64" s="5">
        <f t="shared" si="32"/>
        <v>0</v>
      </c>
      <c r="AG64" s="5">
        <f t="shared" si="32"/>
        <v>0</v>
      </c>
      <c r="AH64" s="5">
        <f t="shared" si="32"/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9" t="s">
        <v>86</v>
      </c>
      <c r="BD64" s="9" t="s">
        <v>86</v>
      </c>
      <c r="BE64" s="9" t="s">
        <v>86</v>
      </c>
      <c r="BF64" s="9" t="s">
        <v>86</v>
      </c>
      <c r="BG64" s="9" t="s">
        <v>86</v>
      </c>
      <c r="BH64" s="27" t="s">
        <v>324</v>
      </c>
    </row>
    <row r="65" spans="1:60" s="7" customFormat="1" ht="63" x14ac:dyDescent="0.25">
      <c r="A65" s="6" t="s">
        <v>141</v>
      </c>
      <c r="B65" s="27" t="s">
        <v>205</v>
      </c>
      <c r="C65" s="30" t="s">
        <v>206</v>
      </c>
      <c r="D65" s="5"/>
      <c r="E65" s="9" t="s">
        <v>86</v>
      </c>
      <c r="F65" s="9" t="s">
        <v>86</v>
      </c>
      <c r="G65" s="9" t="s">
        <v>86</v>
      </c>
      <c r="H65" s="9" t="s">
        <v>86</v>
      </c>
      <c r="I65" s="9" t="s">
        <v>86</v>
      </c>
      <c r="J65" s="9" t="s">
        <v>86</v>
      </c>
      <c r="K65" s="9" t="s">
        <v>86</v>
      </c>
      <c r="L65" s="9" t="s">
        <v>86</v>
      </c>
      <c r="M65" s="9" t="s">
        <v>86</v>
      </c>
      <c r="N65" s="9" t="s">
        <v>86</v>
      </c>
      <c r="O65" s="9" t="s">
        <v>86</v>
      </c>
      <c r="P65" s="9" t="s">
        <v>86</v>
      </c>
      <c r="Q65" s="9" t="s">
        <v>86</v>
      </c>
      <c r="R65" s="9" t="s">
        <v>86</v>
      </c>
      <c r="S65" s="9" t="s">
        <v>86</v>
      </c>
      <c r="T65" s="9" t="s">
        <v>86</v>
      </c>
      <c r="U65" s="9" t="s">
        <v>86</v>
      </c>
      <c r="V65" s="9" t="s">
        <v>86</v>
      </c>
      <c r="W65" s="9" t="s">
        <v>86</v>
      </c>
      <c r="X65" s="9" t="s">
        <v>86</v>
      </c>
      <c r="Y65" s="9" t="s">
        <v>86</v>
      </c>
      <c r="Z65" s="9" t="s">
        <v>86</v>
      </c>
      <c r="AA65" s="9" t="s">
        <v>86</v>
      </c>
      <c r="AB65" s="9" t="s">
        <v>86</v>
      </c>
      <c r="AC65" s="9" t="s">
        <v>86</v>
      </c>
      <c r="AD65" s="5">
        <f t="shared" si="30"/>
        <v>0</v>
      </c>
      <c r="AE65" s="5">
        <f t="shared" si="31"/>
        <v>0</v>
      </c>
      <c r="AF65" s="5">
        <f t="shared" si="32"/>
        <v>0</v>
      </c>
      <c r="AG65" s="5">
        <f t="shared" si="32"/>
        <v>0</v>
      </c>
      <c r="AH65" s="5">
        <f t="shared" si="32"/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9" t="s">
        <v>86</v>
      </c>
      <c r="BD65" s="9" t="s">
        <v>86</v>
      </c>
      <c r="BE65" s="9" t="s">
        <v>86</v>
      </c>
      <c r="BF65" s="9" t="s">
        <v>86</v>
      </c>
      <c r="BG65" s="9" t="s">
        <v>86</v>
      </c>
      <c r="BH65" s="27" t="s">
        <v>325</v>
      </c>
    </row>
    <row r="66" spans="1:60" s="7" customFormat="1" ht="78.75" x14ac:dyDescent="0.25">
      <c r="A66" s="6" t="s">
        <v>142</v>
      </c>
      <c r="B66" s="27" t="s">
        <v>203</v>
      </c>
      <c r="C66" s="30" t="s">
        <v>204</v>
      </c>
      <c r="D66" s="5"/>
      <c r="E66" s="9" t="s">
        <v>86</v>
      </c>
      <c r="F66" s="9" t="s">
        <v>86</v>
      </c>
      <c r="G66" s="9" t="s">
        <v>86</v>
      </c>
      <c r="H66" s="9" t="s">
        <v>86</v>
      </c>
      <c r="I66" s="9" t="s">
        <v>86</v>
      </c>
      <c r="J66" s="9" t="s">
        <v>86</v>
      </c>
      <c r="K66" s="9" t="s">
        <v>86</v>
      </c>
      <c r="L66" s="9" t="s">
        <v>86</v>
      </c>
      <c r="M66" s="9" t="s">
        <v>86</v>
      </c>
      <c r="N66" s="9" t="s">
        <v>86</v>
      </c>
      <c r="O66" s="9" t="s">
        <v>86</v>
      </c>
      <c r="P66" s="9" t="s">
        <v>86</v>
      </c>
      <c r="Q66" s="9" t="s">
        <v>86</v>
      </c>
      <c r="R66" s="9" t="s">
        <v>86</v>
      </c>
      <c r="S66" s="9" t="s">
        <v>86</v>
      </c>
      <c r="T66" s="9" t="s">
        <v>86</v>
      </c>
      <c r="U66" s="9" t="s">
        <v>86</v>
      </c>
      <c r="V66" s="9" t="s">
        <v>86</v>
      </c>
      <c r="W66" s="9" t="s">
        <v>86</v>
      </c>
      <c r="X66" s="9" t="s">
        <v>86</v>
      </c>
      <c r="Y66" s="9" t="s">
        <v>86</v>
      </c>
      <c r="Z66" s="9" t="s">
        <v>86</v>
      </c>
      <c r="AA66" s="9" t="s">
        <v>86</v>
      </c>
      <c r="AB66" s="9" t="s">
        <v>86</v>
      </c>
      <c r="AC66" s="9" t="s">
        <v>86</v>
      </c>
      <c r="AD66" s="5">
        <f t="shared" si="30"/>
        <v>0</v>
      </c>
      <c r="AE66" s="5">
        <f t="shared" si="31"/>
        <v>0</v>
      </c>
      <c r="AF66" s="5">
        <f t="shared" si="32"/>
        <v>0</v>
      </c>
      <c r="AG66" s="5">
        <f t="shared" si="32"/>
        <v>0</v>
      </c>
      <c r="AH66" s="5">
        <f t="shared" si="32"/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9" t="s">
        <v>86</v>
      </c>
      <c r="BD66" s="9" t="s">
        <v>86</v>
      </c>
      <c r="BE66" s="9" t="s">
        <v>86</v>
      </c>
      <c r="BF66" s="9" t="s">
        <v>86</v>
      </c>
      <c r="BG66" s="9" t="s">
        <v>86</v>
      </c>
      <c r="BH66" s="27" t="s">
        <v>326</v>
      </c>
    </row>
    <row r="67" spans="1:60" s="7" customFormat="1" ht="94.5" x14ac:dyDescent="0.25">
      <c r="A67" s="6" t="s">
        <v>143</v>
      </c>
      <c r="B67" s="39" t="s">
        <v>207</v>
      </c>
      <c r="C67" s="27" t="s">
        <v>263</v>
      </c>
      <c r="D67" s="5" t="s">
        <v>121</v>
      </c>
      <c r="E67" s="9" t="s">
        <v>86</v>
      </c>
      <c r="F67" s="9" t="s">
        <v>86</v>
      </c>
      <c r="G67" s="9" t="s">
        <v>86</v>
      </c>
      <c r="H67" s="9" t="s">
        <v>86</v>
      </c>
      <c r="I67" s="9" t="s">
        <v>86</v>
      </c>
      <c r="J67" s="9" t="s">
        <v>86</v>
      </c>
      <c r="K67" s="9" t="s">
        <v>86</v>
      </c>
      <c r="L67" s="9" t="s">
        <v>86</v>
      </c>
      <c r="M67" s="9" t="s">
        <v>86</v>
      </c>
      <c r="N67" s="9" t="s">
        <v>86</v>
      </c>
      <c r="O67" s="9" t="s">
        <v>86</v>
      </c>
      <c r="P67" s="9" t="s">
        <v>86</v>
      </c>
      <c r="Q67" s="9" t="s">
        <v>86</v>
      </c>
      <c r="R67" s="9" t="s">
        <v>86</v>
      </c>
      <c r="S67" s="9" t="s">
        <v>86</v>
      </c>
      <c r="T67" s="9" t="s">
        <v>86</v>
      </c>
      <c r="U67" s="9" t="s">
        <v>86</v>
      </c>
      <c r="V67" s="9" t="s">
        <v>86</v>
      </c>
      <c r="W67" s="9" t="s">
        <v>86</v>
      </c>
      <c r="X67" s="9" t="s">
        <v>86</v>
      </c>
      <c r="Y67" s="9" t="s">
        <v>86</v>
      </c>
      <c r="Z67" s="9" t="s">
        <v>86</v>
      </c>
      <c r="AA67" s="9" t="s">
        <v>86</v>
      </c>
      <c r="AB67" s="9" t="s">
        <v>86</v>
      </c>
      <c r="AC67" s="9" t="s">
        <v>86</v>
      </c>
      <c r="AD67" s="5">
        <f t="shared" si="30"/>
        <v>0</v>
      </c>
      <c r="AE67" s="5">
        <f t="shared" si="31"/>
        <v>0</v>
      </c>
      <c r="AF67" s="5">
        <f t="shared" si="32"/>
        <v>0.23799999999999999</v>
      </c>
      <c r="AG67" s="5">
        <f t="shared" si="32"/>
        <v>0</v>
      </c>
      <c r="AH67" s="5">
        <f t="shared" si="32"/>
        <v>0</v>
      </c>
      <c r="AI67" s="5">
        <v>0</v>
      </c>
      <c r="AJ67" s="5">
        <v>0</v>
      </c>
      <c r="AK67" s="5">
        <v>0.23799999999999999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9" t="s">
        <v>86</v>
      </c>
      <c r="BD67" s="9" t="s">
        <v>86</v>
      </c>
      <c r="BE67" s="9" t="s">
        <v>86</v>
      </c>
      <c r="BF67" s="9" t="s">
        <v>86</v>
      </c>
      <c r="BG67" s="9" t="s">
        <v>86</v>
      </c>
      <c r="BH67" s="27" t="s">
        <v>327</v>
      </c>
    </row>
    <row r="68" spans="1:60" s="7" customFormat="1" ht="47.25" x14ac:dyDescent="0.25">
      <c r="A68" s="6" t="s">
        <v>144</v>
      </c>
      <c r="B68" s="27" t="s">
        <v>185</v>
      </c>
      <c r="C68" s="30" t="s">
        <v>186</v>
      </c>
      <c r="D68" s="5"/>
      <c r="E68" s="9" t="s">
        <v>86</v>
      </c>
      <c r="F68" s="9" t="s">
        <v>86</v>
      </c>
      <c r="G68" s="9" t="s">
        <v>86</v>
      </c>
      <c r="H68" s="9" t="s">
        <v>86</v>
      </c>
      <c r="I68" s="9" t="s">
        <v>86</v>
      </c>
      <c r="J68" s="9" t="s">
        <v>86</v>
      </c>
      <c r="K68" s="9" t="s">
        <v>86</v>
      </c>
      <c r="L68" s="9" t="s">
        <v>86</v>
      </c>
      <c r="M68" s="9" t="s">
        <v>86</v>
      </c>
      <c r="N68" s="9" t="s">
        <v>86</v>
      </c>
      <c r="O68" s="9" t="s">
        <v>86</v>
      </c>
      <c r="P68" s="9" t="s">
        <v>86</v>
      </c>
      <c r="Q68" s="9" t="s">
        <v>86</v>
      </c>
      <c r="R68" s="9" t="s">
        <v>86</v>
      </c>
      <c r="S68" s="9" t="s">
        <v>86</v>
      </c>
      <c r="T68" s="9" t="s">
        <v>86</v>
      </c>
      <c r="U68" s="9" t="s">
        <v>86</v>
      </c>
      <c r="V68" s="9" t="s">
        <v>86</v>
      </c>
      <c r="W68" s="9" t="s">
        <v>86</v>
      </c>
      <c r="X68" s="9" t="s">
        <v>86</v>
      </c>
      <c r="Y68" s="9" t="s">
        <v>86</v>
      </c>
      <c r="Z68" s="9" t="s">
        <v>86</v>
      </c>
      <c r="AA68" s="9" t="s">
        <v>86</v>
      </c>
      <c r="AB68" s="9" t="s">
        <v>86</v>
      </c>
      <c r="AC68" s="9" t="s">
        <v>86</v>
      </c>
      <c r="AD68" s="5">
        <f t="shared" si="30"/>
        <v>0</v>
      </c>
      <c r="AE68" s="5">
        <f t="shared" si="31"/>
        <v>0</v>
      </c>
      <c r="AF68" s="5">
        <f t="shared" si="32"/>
        <v>0</v>
      </c>
      <c r="AG68" s="5">
        <f t="shared" si="32"/>
        <v>0</v>
      </c>
      <c r="AH68" s="5">
        <f t="shared" si="32"/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9" t="s">
        <v>86</v>
      </c>
      <c r="BD68" s="9" t="s">
        <v>86</v>
      </c>
      <c r="BE68" s="9" t="s">
        <v>86</v>
      </c>
      <c r="BF68" s="9" t="s">
        <v>86</v>
      </c>
      <c r="BG68" s="9" t="s">
        <v>86</v>
      </c>
      <c r="BH68" s="27" t="s">
        <v>328</v>
      </c>
    </row>
    <row r="69" spans="1:60" s="7" customFormat="1" ht="31.5" x14ac:dyDescent="0.25">
      <c r="A69" s="6" t="s">
        <v>411</v>
      </c>
      <c r="B69" s="27" t="s">
        <v>208</v>
      </c>
      <c r="C69" s="27" t="s">
        <v>209</v>
      </c>
      <c r="D69" s="5"/>
      <c r="E69" s="9" t="s">
        <v>86</v>
      </c>
      <c r="F69" s="9" t="s">
        <v>86</v>
      </c>
      <c r="G69" s="9" t="s">
        <v>86</v>
      </c>
      <c r="H69" s="9" t="s">
        <v>86</v>
      </c>
      <c r="I69" s="9" t="s">
        <v>86</v>
      </c>
      <c r="J69" s="9" t="s">
        <v>86</v>
      </c>
      <c r="K69" s="9" t="s">
        <v>86</v>
      </c>
      <c r="L69" s="9" t="s">
        <v>86</v>
      </c>
      <c r="M69" s="9" t="s">
        <v>86</v>
      </c>
      <c r="N69" s="9" t="s">
        <v>86</v>
      </c>
      <c r="O69" s="9" t="s">
        <v>86</v>
      </c>
      <c r="P69" s="9" t="s">
        <v>86</v>
      </c>
      <c r="Q69" s="9" t="s">
        <v>86</v>
      </c>
      <c r="R69" s="9" t="s">
        <v>86</v>
      </c>
      <c r="S69" s="9" t="s">
        <v>86</v>
      </c>
      <c r="T69" s="9" t="s">
        <v>86</v>
      </c>
      <c r="U69" s="9" t="s">
        <v>86</v>
      </c>
      <c r="V69" s="9" t="s">
        <v>86</v>
      </c>
      <c r="W69" s="9" t="s">
        <v>86</v>
      </c>
      <c r="X69" s="9" t="s">
        <v>86</v>
      </c>
      <c r="Y69" s="9" t="s">
        <v>86</v>
      </c>
      <c r="Z69" s="9" t="s">
        <v>86</v>
      </c>
      <c r="AA69" s="9" t="s">
        <v>86</v>
      </c>
      <c r="AB69" s="9" t="s">
        <v>86</v>
      </c>
      <c r="AC69" s="9" t="s">
        <v>86</v>
      </c>
      <c r="AD69" s="5">
        <f t="shared" si="30"/>
        <v>0</v>
      </c>
      <c r="AE69" s="5">
        <f t="shared" si="31"/>
        <v>0</v>
      </c>
      <c r="AF69" s="5">
        <f t="shared" si="32"/>
        <v>0</v>
      </c>
      <c r="AG69" s="5">
        <f t="shared" si="32"/>
        <v>0</v>
      </c>
      <c r="AH69" s="5">
        <f t="shared" si="32"/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9" t="s">
        <v>86</v>
      </c>
      <c r="BD69" s="9" t="s">
        <v>86</v>
      </c>
      <c r="BE69" s="9" t="s">
        <v>86</v>
      </c>
      <c r="BF69" s="9" t="s">
        <v>86</v>
      </c>
      <c r="BG69" s="9" t="s">
        <v>86</v>
      </c>
      <c r="BH69" s="27" t="s">
        <v>227</v>
      </c>
    </row>
    <row r="70" spans="1:60" s="7" customFormat="1" ht="31.5" x14ac:dyDescent="0.25">
      <c r="A70" s="6" t="s">
        <v>412</v>
      </c>
      <c r="B70" s="27" t="s">
        <v>187</v>
      </c>
      <c r="C70" s="27" t="s">
        <v>188</v>
      </c>
      <c r="D70" s="5"/>
      <c r="E70" s="9" t="s">
        <v>86</v>
      </c>
      <c r="F70" s="9" t="s">
        <v>86</v>
      </c>
      <c r="G70" s="9" t="s">
        <v>86</v>
      </c>
      <c r="H70" s="9" t="s">
        <v>86</v>
      </c>
      <c r="I70" s="9" t="s">
        <v>86</v>
      </c>
      <c r="J70" s="9" t="s">
        <v>86</v>
      </c>
      <c r="K70" s="9" t="s">
        <v>86</v>
      </c>
      <c r="L70" s="9" t="s">
        <v>86</v>
      </c>
      <c r="M70" s="9" t="s">
        <v>86</v>
      </c>
      <c r="N70" s="9" t="s">
        <v>86</v>
      </c>
      <c r="O70" s="9" t="s">
        <v>86</v>
      </c>
      <c r="P70" s="9" t="s">
        <v>86</v>
      </c>
      <c r="Q70" s="9" t="s">
        <v>86</v>
      </c>
      <c r="R70" s="9" t="s">
        <v>86</v>
      </c>
      <c r="S70" s="9" t="s">
        <v>86</v>
      </c>
      <c r="T70" s="9" t="s">
        <v>86</v>
      </c>
      <c r="U70" s="9" t="s">
        <v>86</v>
      </c>
      <c r="V70" s="9" t="s">
        <v>86</v>
      </c>
      <c r="W70" s="9" t="s">
        <v>86</v>
      </c>
      <c r="X70" s="9" t="s">
        <v>86</v>
      </c>
      <c r="Y70" s="9" t="s">
        <v>86</v>
      </c>
      <c r="Z70" s="9" t="s">
        <v>86</v>
      </c>
      <c r="AA70" s="9" t="s">
        <v>86</v>
      </c>
      <c r="AB70" s="9" t="s">
        <v>86</v>
      </c>
      <c r="AC70" s="9" t="s">
        <v>86</v>
      </c>
      <c r="AD70" s="5">
        <f t="shared" si="32"/>
        <v>0</v>
      </c>
      <c r="AE70" s="5">
        <f t="shared" si="32"/>
        <v>0</v>
      </c>
      <c r="AF70" s="5">
        <f t="shared" si="32"/>
        <v>0</v>
      </c>
      <c r="AG70" s="5">
        <f t="shared" si="32"/>
        <v>0</v>
      </c>
      <c r="AH70" s="5">
        <f t="shared" si="32"/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9" t="s">
        <v>86</v>
      </c>
      <c r="BD70" s="9" t="s">
        <v>86</v>
      </c>
      <c r="BE70" s="9" t="s">
        <v>86</v>
      </c>
      <c r="BF70" s="9" t="s">
        <v>86</v>
      </c>
      <c r="BG70" s="9" t="s">
        <v>86</v>
      </c>
      <c r="BH70" s="10" t="s">
        <v>329</v>
      </c>
    </row>
    <row r="71" spans="1:60" ht="47.25" x14ac:dyDescent="0.25">
      <c r="A71" s="6" t="s">
        <v>413</v>
      </c>
      <c r="B71" s="27" t="s">
        <v>210</v>
      </c>
      <c r="C71" s="27" t="s">
        <v>211</v>
      </c>
      <c r="D71" s="5"/>
      <c r="E71" s="9" t="s">
        <v>86</v>
      </c>
      <c r="F71" s="9" t="s">
        <v>86</v>
      </c>
      <c r="G71" s="9" t="s">
        <v>86</v>
      </c>
      <c r="H71" s="9" t="s">
        <v>86</v>
      </c>
      <c r="I71" s="9" t="s">
        <v>86</v>
      </c>
      <c r="J71" s="9" t="s">
        <v>86</v>
      </c>
      <c r="K71" s="9" t="s">
        <v>86</v>
      </c>
      <c r="L71" s="9" t="s">
        <v>86</v>
      </c>
      <c r="M71" s="9" t="s">
        <v>86</v>
      </c>
      <c r="N71" s="9" t="s">
        <v>86</v>
      </c>
      <c r="O71" s="9" t="s">
        <v>86</v>
      </c>
      <c r="P71" s="9" t="s">
        <v>86</v>
      </c>
      <c r="Q71" s="9" t="s">
        <v>86</v>
      </c>
      <c r="R71" s="9" t="s">
        <v>86</v>
      </c>
      <c r="S71" s="9" t="s">
        <v>86</v>
      </c>
      <c r="T71" s="9" t="s">
        <v>86</v>
      </c>
      <c r="U71" s="9" t="s">
        <v>86</v>
      </c>
      <c r="V71" s="9" t="s">
        <v>86</v>
      </c>
      <c r="W71" s="9" t="s">
        <v>86</v>
      </c>
      <c r="X71" s="9" t="s">
        <v>86</v>
      </c>
      <c r="Y71" s="9" t="s">
        <v>86</v>
      </c>
      <c r="Z71" s="9" t="s">
        <v>86</v>
      </c>
      <c r="AA71" s="9" t="s">
        <v>86</v>
      </c>
      <c r="AB71" s="9" t="s">
        <v>86</v>
      </c>
      <c r="AC71" s="9" t="s">
        <v>86</v>
      </c>
      <c r="AD71" s="5">
        <f t="shared" si="32"/>
        <v>0</v>
      </c>
      <c r="AE71" s="5">
        <f t="shared" si="32"/>
        <v>0</v>
      </c>
      <c r="AF71" s="5">
        <f t="shared" si="32"/>
        <v>0</v>
      </c>
      <c r="AG71" s="5">
        <f t="shared" si="32"/>
        <v>0</v>
      </c>
      <c r="AH71" s="5">
        <f t="shared" si="32"/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9" t="s">
        <v>86</v>
      </c>
      <c r="BD71" s="9" t="s">
        <v>86</v>
      </c>
      <c r="BE71" s="9" t="s">
        <v>86</v>
      </c>
      <c r="BF71" s="9" t="s">
        <v>86</v>
      </c>
      <c r="BG71" s="9" t="s">
        <v>86</v>
      </c>
      <c r="BH71" s="27" t="s">
        <v>330</v>
      </c>
    </row>
    <row r="72" spans="1:60" ht="47.25" x14ac:dyDescent="0.25">
      <c r="A72" s="6" t="s">
        <v>414</v>
      </c>
      <c r="B72" s="27" t="s">
        <v>264</v>
      </c>
      <c r="C72" s="27" t="s">
        <v>265</v>
      </c>
      <c r="D72" s="5" t="s">
        <v>121</v>
      </c>
      <c r="E72" s="9" t="s">
        <v>86</v>
      </c>
      <c r="F72" s="9" t="s">
        <v>86</v>
      </c>
      <c r="G72" s="9" t="s">
        <v>86</v>
      </c>
      <c r="H72" s="9" t="s">
        <v>86</v>
      </c>
      <c r="I72" s="9" t="s">
        <v>86</v>
      </c>
      <c r="J72" s="9" t="s">
        <v>86</v>
      </c>
      <c r="K72" s="9" t="s">
        <v>86</v>
      </c>
      <c r="L72" s="9" t="s">
        <v>86</v>
      </c>
      <c r="M72" s="9" t="s">
        <v>86</v>
      </c>
      <c r="N72" s="9" t="s">
        <v>86</v>
      </c>
      <c r="O72" s="9" t="s">
        <v>86</v>
      </c>
      <c r="P72" s="9" t="s">
        <v>86</v>
      </c>
      <c r="Q72" s="9" t="s">
        <v>86</v>
      </c>
      <c r="R72" s="9" t="s">
        <v>86</v>
      </c>
      <c r="S72" s="9" t="s">
        <v>86</v>
      </c>
      <c r="T72" s="9" t="s">
        <v>86</v>
      </c>
      <c r="U72" s="9" t="s">
        <v>86</v>
      </c>
      <c r="V72" s="9" t="s">
        <v>86</v>
      </c>
      <c r="W72" s="9" t="s">
        <v>86</v>
      </c>
      <c r="X72" s="9" t="s">
        <v>86</v>
      </c>
      <c r="Y72" s="9" t="s">
        <v>86</v>
      </c>
      <c r="Z72" s="9" t="s">
        <v>86</v>
      </c>
      <c r="AA72" s="9" t="s">
        <v>86</v>
      </c>
      <c r="AB72" s="9" t="s">
        <v>86</v>
      </c>
      <c r="AC72" s="9" t="s">
        <v>86</v>
      </c>
      <c r="AD72" s="5">
        <f t="shared" si="32"/>
        <v>0</v>
      </c>
      <c r="AE72" s="5">
        <f t="shared" si="32"/>
        <v>0</v>
      </c>
      <c r="AF72" s="5">
        <f t="shared" si="32"/>
        <v>0.28999999999999998</v>
      </c>
      <c r="AG72" s="5">
        <f t="shared" si="32"/>
        <v>0</v>
      </c>
      <c r="AH72" s="5">
        <f t="shared" si="32"/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0.28999999999999998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9" t="s">
        <v>86</v>
      </c>
      <c r="BD72" s="9" t="s">
        <v>86</v>
      </c>
      <c r="BE72" s="9" t="s">
        <v>86</v>
      </c>
      <c r="BF72" s="9" t="s">
        <v>86</v>
      </c>
      <c r="BG72" s="9" t="s">
        <v>86</v>
      </c>
      <c r="BH72" s="27" t="s">
        <v>331</v>
      </c>
    </row>
    <row r="73" spans="1:60" ht="47.25" x14ac:dyDescent="0.25">
      <c r="A73" s="6" t="s">
        <v>415</v>
      </c>
      <c r="B73" s="27" t="s">
        <v>266</v>
      </c>
      <c r="C73" s="27" t="s">
        <v>267</v>
      </c>
      <c r="D73" s="5" t="s">
        <v>121</v>
      </c>
      <c r="E73" s="9" t="s">
        <v>86</v>
      </c>
      <c r="F73" s="9" t="s">
        <v>86</v>
      </c>
      <c r="G73" s="9" t="s">
        <v>86</v>
      </c>
      <c r="H73" s="9" t="s">
        <v>86</v>
      </c>
      <c r="I73" s="9" t="s">
        <v>86</v>
      </c>
      <c r="J73" s="9" t="s">
        <v>86</v>
      </c>
      <c r="K73" s="9" t="s">
        <v>86</v>
      </c>
      <c r="L73" s="9" t="s">
        <v>86</v>
      </c>
      <c r="M73" s="9" t="s">
        <v>86</v>
      </c>
      <c r="N73" s="9" t="s">
        <v>86</v>
      </c>
      <c r="O73" s="9" t="s">
        <v>86</v>
      </c>
      <c r="P73" s="9" t="s">
        <v>86</v>
      </c>
      <c r="Q73" s="9" t="s">
        <v>86</v>
      </c>
      <c r="R73" s="9" t="s">
        <v>86</v>
      </c>
      <c r="S73" s="9" t="s">
        <v>86</v>
      </c>
      <c r="T73" s="9" t="s">
        <v>86</v>
      </c>
      <c r="U73" s="9" t="s">
        <v>86</v>
      </c>
      <c r="V73" s="9" t="s">
        <v>86</v>
      </c>
      <c r="W73" s="9" t="s">
        <v>86</v>
      </c>
      <c r="X73" s="9" t="s">
        <v>86</v>
      </c>
      <c r="Y73" s="9" t="s">
        <v>86</v>
      </c>
      <c r="Z73" s="9" t="s">
        <v>86</v>
      </c>
      <c r="AA73" s="9" t="s">
        <v>86</v>
      </c>
      <c r="AB73" s="9" t="s">
        <v>86</v>
      </c>
      <c r="AC73" s="9" t="s">
        <v>86</v>
      </c>
      <c r="AD73" s="5">
        <f t="shared" si="32"/>
        <v>0</v>
      </c>
      <c r="AE73" s="5">
        <f t="shared" si="32"/>
        <v>0</v>
      </c>
      <c r="AF73" s="5">
        <f t="shared" si="32"/>
        <v>0.255</v>
      </c>
      <c r="AG73" s="5">
        <f t="shared" si="32"/>
        <v>0</v>
      </c>
      <c r="AH73" s="5">
        <f t="shared" si="32"/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0.255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9" t="s">
        <v>86</v>
      </c>
      <c r="BD73" s="9" t="s">
        <v>86</v>
      </c>
      <c r="BE73" s="9" t="s">
        <v>86</v>
      </c>
      <c r="BF73" s="9" t="s">
        <v>86</v>
      </c>
      <c r="BG73" s="9" t="s">
        <v>86</v>
      </c>
      <c r="BH73" s="27" t="s">
        <v>332</v>
      </c>
    </row>
    <row r="74" spans="1:60" ht="47.25" x14ac:dyDescent="0.25">
      <c r="A74" s="6" t="s">
        <v>416</v>
      </c>
      <c r="B74" s="32" t="s">
        <v>268</v>
      </c>
      <c r="C74" s="6" t="s">
        <v>269</v>
      </c>
      <c r="D74" s="5"/>
      <c r="E74" s="9" t="s">
        <v>86</v>
      </c>
      <c r="F74" s="9" t="s">
        <v>86</v>
      </c>
      <c r="G74" s="9" t="s">
        <v>86</v>
      </c>
      <c r="H74" s="9" t="s">
        <v>86</v>
      </c>
      <c r="I74" s="9" t="s">
        <v>86</v>
      </c>
      <c r="J74" s="9" t="s">
        <v>86</v>
      </c>
      <c r="K74" s="9" t="s">
        <v>86</v>
      </c>
      <c r="L74" s="9" t="s">
        <v>86</v>
      </c>
      <c r="M74" s="9" t="s">
        <v>86</v>
      </c>
      <c r="N74" s="9" t="s">
        <v>86</v>
      </c>
      <c r="O74" s="9" t="s">
        <v>86</v>
      </c>
      <c r="P74" s="9" t="s">
        <v>86</v>
      </c>
      <c r="Q74" s="9" t="s">
        <v>86</v>
      </c>
      <c r="R74" s="9" t="s">
        <v>86</v>
      </c>
      <c r="S74" s="9" t="s">
        <v>86</v>
      </c>
      <c r="T74" s="9" t="s">
        <v>86</v>
      </c>
      <c r="U74" s="9" t="s">
        <v>86</v>
      </c>
      <c r="V74" s="9" t="s">
        <v>86</v>
      </c>
      <c r="W74" s="9" t="s">
        <v>86</v>
      </c>
      <c r="X74" s="9" t="s">
        <v>86</v>
      </c>
      <c r="Y74" s="9" t="s">
        <v>86</v>
      </c>
      <c r="Z74" s="9" t="s">
        <v>86</v>
      </c>
      <c r="AA74" s="9" t="s">
        <v>86</v>
      </c>
      <c r="AB74" s="9" t="s">
        <v>86</v>
      </c>
      <c r="AC74" s="9" t="s">
        <v>86</v>
      </c>
      <c r="AD74" s="5">
        <f t="shared" si="32"/>
        <v>0</v>
      </c>
      <c r="AE74" s="5">
        <f t="shared" si="32"/>
        <v>0</v>
      </c>
      <c r="AF74" s="5">
        <f t="shared" si="32"/>
        <v>0</v>
      </c>
      <c r="AG74" s="5">
        <f t="shared" si="32"/>
        <v>0</v>
      </c>
      <c r="AH74" s="5">
        <f t="shared" si="32"/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9" t="s">
        <v>86</v>
      </c>
      <c r="BD74" s="9" t="s">
        <v>86</v>
      </c>
      <c r="BE74" s="9" t="s">
        <v>86</v>
      </c>
      <c r="BF74" s="9" t="s">
        <v>86</v>
      </c>
      <c r="BG74" s="9" t="s">
        <v>86</v>
      </c>
      <c r="BH74" s="27" t="s">
        <v>333</v>
      </c>
    </row>
    <row r="75" spans="1:60" ht="47.25" x14ac:dyDescent="0.25">
      <c r="A75" s="6" t="s">
        <v>417</v>
      </c>
      <c r="B75" s="32" t="s">
        <v>270</v>
      </c>
      <c r="C75" s="27" t="s">
        <v>271</v>
      </c>
      <c r="D75" s="5" t="s">
        <v>121</v>
      </c>
      <c r="E75" s="9" t="s">
        <v>86</v>
      </c>
      <c r="F75" s="9" t="s">
        <v>86</v>
      </c>
      <c r="G75" s="9" t="s">
        <v>86</v>
      </c>
      <c r="H75" s="9" t="s">
        <v>86</v>
      </c>
      <c r="I75" s="9" t="s">
        <v>86</v>
      </c>
      <c r="J75" s="9" t="s">
        <v>86</v>
      </c>
      <c r="K75" s="9" t="s">
        <v>86</v>
      </c>
      <c r="L75" s="9" t="s">
        <v>86</v>
      </c>
      <c r="M75" s="9" t="s">
        <v>86</v>
      </c>
      <c r="N75" s="9" t="s">
        <v>86</v>
      </c>
      <c r="O75" s="9" t="s">
        <v>86</v>
      </c>
      <c r="P75" s="9" t="s">
        <v>86</v>
      </c>
      <c r="Q75" s="9" t="s">
        <v>86</v>
      </c>
      <c r="R75" s="9" t="s">
        <v>86</v>
      </c>
      <c r="S75" s="9" t="s">
        <v>86</v>
      </c>
      <c r="T75" s="9" t="s">
        <v>86</v>
      </c>
      <c r="U75" s="9" t="s">
        <v>86</v>
      </c>
      <c r="V75" s="9" t="s">
        <v>86</v>
      </c>
      <c r="W75" s="9" t="s">
        <v>86</v>
      </c>
      <c r="X75" s="9" t="s">
        <v>86</v>
      </c>
      <c r="Y75" s="9" t="s">
        <v>86</v>
      </c>
      <c r="Z75" s="9" t="s">
        <v>86</v>
      </c>
      <c r="AA75" s="9" t="s">
        <v>86</v>
      </c>
      <c r="AB75" s="9" t="s">
        <v>86</v>
      </c>
      <c r="AC75" s="9" t="s">
        <v>86</v>
      </c>
      <c r="AD75" s="5">
        <f t="shared" si="32"/>
        <v>0</v>
      </c>
      <c r="AE75" s="5">
        <f t="shared" si="32"/>
        <v>0</v>
      </c>
      <c r="AF75" s="5">
        <f t="shared" si="32"/>
        <v>0.17</v>
      </c>
      <c r="AG75" s="5">
        <f t="shared" si="32"/>
        <v>0</v>
      </c>
      <c r="AH75" s="5">
        <f t="shared" si="32"/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0.17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9" t="s">
        <v>86</v>
      </c>
      <c r="BD75" s="9" t="s">
        <v>86</v>
      </c>
      <c r="BE75" s="9" t="s">
        <v>86</v>
      </c>
      <c r="BF75" s="9" t="s">
        <v>86</v>
      </c>
      <c r="BG75" s="9" t="s">
        <v>86</v>
      </c>
      <c r="BH75" s="27" t="s">
        <v>334</v>
      </c>
    </row>
    <row r="76" spans="1:60" ht="47.25" x14ac:dyDescent="0.25">
      <c r="A76" s="6" t="s">
        <v>418</v>
      </c>
      <c r="B76" s="32" t="s">
        <v>272</v>
      </c>
      <c r="C76" s="27" t="s">
        <v>273</v>
      </c>
      <c r="D76" s="5"/>
      <c r="E76" s="9" t="s">
        <v>86</v>
      </c>
      <c r="F76" s="9" t="s">
        <v>86</v>
      </c>
      <c r="G76" s="9" t="s">
        <v>86</v>
      </c>
      <c r="H76" s="9" t="s">
        <v>86</v>
      </c>
      <c r="I76" s="9" t="s">
        <v>86</v>
      </c>
      <c r="J76" s="9" t="s">
        <v>86</v>
      </c>
      <c r="K76" s="9" t="s">
        <v>86</v>
      </c>
      <c r="L76" s="9" t="s">
        <v>86</v>
      </c>
      <c r="M76" s="9" t="s">
        <v>86</v>
      </c>
      <c r="N76" s="9" t="s">
        <v>86</v>
      </c>
      <c r="O76" s="9" t="s">
        <v>86</v>
      </c>
      <c r="P76" s="9" t="s">
        <v>86</v>
      </c>
      <c r="Q76" s="9" t="s">
        <v>86</v>
      </c>
      <c r="R76" s="9" t="s">
        <v>86</v>
      </c>
      <c r="S76" s="9" t="s">
        <v>86</v>
      </c>
      <c r="T76" s="9" t="s">
        <v>86</v>
      </c>
      <c r="U76" s="9" t="s">
        <v>86</v>
      </c>
      <c r="V76" s="9" t="s">
        <v>86</v>
      </c>
      <c r="W76" s="9" t="s">
        <v>86</v>
      </c>
      <c r="X76" s="9" t="s">
        <v>86</v>
      </c>
      <c r="Y76" s="9" t="s">
        <v>86</v>
      </c>
      <c r="Z76" s="9" t="s">
        <v>86</v>
      </c>
      <c r="AA76" s="9" t="s">
        <v>86</v>
      </c>
      <c r="AB76" s="9" t="s">
        <v>86</v>
      </c>
      <c r="AC76" s="9" t="s">
        <v>86</v>
      </c>
      <c r="AD76" s="5">
        <f t="shared" si="32"/>
        <v>0</v>
      </c>
      <c r="AE76" s="5">
        <f t="shared" si="32"/>
        <v>0</v>
      </c>
      <c r="AF76" s="5">
        <f t="shared" si="32"/>
        <v>0</v>
      </c>
      <c r="AG76" s="5">
        <f t="shared" si="32"/>
        <v>0</v>
      </c>
      <c r="AH76" s="5">
        <f t="shared" si="32"/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9" t="s">
        <v>86</v>
      </c>
      <c r="BD76" s="9" t="s">
        <v>86</v>
      </c>
      <c r="BE76" s="9" t="s">
        <v>86</v>
      </c>
      <c r="BF76" s="9" t="s">
        <v>86</v>
      </c>
      <c r="BG76" s="9" t="s">
        <v>86</v>
      </c>
      <c r="BH76" s="27" t="s">
        <v>335</v>
      </c>
    </row>
    <row r="77" spans="1:60" ht="47.25" x14ac:dyDescent="0.25">
      <c r="A77" s="6" t="s">
        <v>419</v>
      </c>
      <c r="B77" s="27" t="s">
        <v>274</v>
      </c>
      <c r="C77" s="6" t="s">
        <v>275</v>
      </c>
      <c r="D77" s="5" t="s">
        <v>277</v>
      </c>
      <c r="E77" s="9" t="s">
        <v>86</v>
      </c>
      <c r="F77" s="9" t="s">
        <v>86</v>
      </c>
      <c r="G77" s="9" t="s">
        <v>86</v>
      </c>
      <c r="H77" s="9" t="s">
        <v>86</v>
      </c>
      <c r="I77" s="9" t="s">
        <v>86</v>
      </c>
      <c r="J77" s="9" t="s">
        <v>86</v>
      </c>
      <c r="K77" s="9" t="s">
        <v>86</v>
      </c>
      <c r="L77" s="9" t="s">
        <v>86</v>
      </c>
      <c r="M77" s="9" t="s">
        <v>86</v>
      </c>
      <c r="N77" s="9" t="s">
        <v>86</v>
      </c>
      <c r="O77" s="9" t="s">
        <v>86</v>
      </c>
      <c r="P77" s="9" t="s">
        <v>86</v>
      </c>
      <c r="Q77" s="9" t="s">
        <v>86</v>
      </c>
      <c r="R77" s="9" t="s">
        <v>86</v>
      </c>
      <c r="S77" s="9" t="s">
        <v>86</v>
      </c>
      <c r="T77" s="9" t="s">
        <v>86</v>
      </c>
      <c r="U77" s="9" t="s">
        <v>86</v>
      </c>
      <c r="V77" s="9" t="s">
        <v>86</v>
      </c>
      <c r="W77" s="9" t="s">
        <v>86</v>
      </c>
      <c r="X77" s="9" t="s">
        <v>86</v>
      </c>
      <c r="Y77" s="9" t="s">
        <v>86</v>
      </c>
      <c r="Z77" s="9" t="s">
        <v>86</v>
      </c>
      <c r="AA77" s="9" t="s">
        <v>86</v>
      </c>
      <c r="AB77" s="9" t="s">
        <v>86</v>
      </c>
      <c r="AC77" s="9" t="s">
        <v>86</v>
      </c>
      <c r="AD77" s="5">
        <f t="shared" si="32"/>
        <v>0</v>
      </c>
      <c r="AE77" s="5">
        <f t="shared" si="32"/>
        <v>0</v>
      </c>
      <c r="AF77" s="5">
        <f t="shared" si="32"/>
        <v>2.7E-2</v>
      </c>
      <c r="AG77" s="5">
        <f t="shared" si="32"/>
        <v>0</v>
      </c>
      <c r="AH77" s="5">
        <f t="shared" si="32"/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2.7E-2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9" t="s">
        <v>86</v>
      </c>
      <c r="BD77" s="9" t="s">
        <v>86</v>
      </c>
      <c r="BE77" s="9" t="s">
        <v>86</v>
      </c>
      <c r="BF77" s="9" t="s">
        <v>86</v>
      </c>
      <c r="BG77" s="9" t="s">
        <v>86</v>
      </c>
      <c r="BH77" s="27" t="s">
        <v>336</v>
      </c>
    </row>
    <row r="78" spans="1:60" ht="47.25" x14ac:dyDescent="0.25">
      <c r="A78" s="6" t="s">
        <v>420</v>
      </c>
      <c r="B78" s="32" t="s">
        <v>189</v>
      </c>
      <c r="C78" s="6" t="s">
        <v>190</v>
      </c>
      <c r="D78" s="5"/>
      <c r="E78" s="9" t="s">
        <v>86</v>
      </c>
      <c r="F78" s="9" t="s">
        <v>86</v>
      </c>
      <c r="G78" s="9" t="s">
        <v>86</v>
      </c>
      <c r="H78" s="9" t="s">
        <v>86</v>
      </c>
      <c r="I78" s="9" t="s">
        <v>86</v>
      </c>
      <c r="J78" s="9" t="s">
        <v>86</v>
      </c>
      <c r="K78" s="9" t="s">
        <v>86</v>
      </c>
      <c r="L78" s="9" t="s">
        <v>86</v>
      </c>
      <c r="M78" s="9" t="s">
        <v>86</v>
      </c>
      <c r="N78" s="9" t="s">
        <v>86</v>
      </c>
      <c r="O78" s="9" t="s">
        <v>86</v>
      </c>
      <c r="P78" s="9" t="s">
        <v>86</v>
      </c>
      <c r="Q78" s="9" t="s">
        <v>86</v>
      </c>
      <c r="R78" s="9" t="s">
        <v>86</v>
      </c>
      <c r="S78" s="9" t="s">
        <v>86</v>
      </c>
      <c r="T78" s="9" t="s">
        <v>86</v>
      </c>
      <c r="U78" s="9" t="s">
        <v>86</v>
      </c>
      <c r="V78" s="9" t="s">
        <v>86</v>
      </c>
      <c r="W78" s="9" t="s">
        <v>86</v>
      </c>
      <c r="X78" s="9" t="s">
        <v>86</v>
      </c>
      <c r="Y78" s="9" t="s">
        <v>86</v>
      </c>
      <c r="Z78" s="9" t="s">
        <v>86</v>
      </c>
      <c r="AA78" s="9" t="s">
        <v>86</v>
      </c>
      <c r="AB78" s="9" t="s">
        <v>86</v>
      </c>
      <c r="AC78" s="9" t="s">
        <v>86</v>
      </c>
      <c r="AD78" s="5">
        <f t="shared" si="32"/>
        <v>0</v>
      </c>
      <c r="AE78" s="5">
        <f t="shared" si="32"/>
        <v>0</v>
      </c>
      <c r="AF78" s="5">
        <f t="shared" si="32"/>
        <v>0</v>
      </c>
      <c r="AG78" s="5">
        <f t="shared" si="32"/>
        <v>0</v>
      </c>
      <c r="AH78" s="5">
        <f t="shared" si="32"/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9" t="s">
        <v>86</v>
      </c>
      <c r="BD78" s="9" t="s">
        <v>86</v>
      </c>
      <c r="BE78" s="9" t="s">
        <v>86</v>
      </c>
      <c r="BF78" s="9" t="s">
        <v>86</v>
      </c>
      <c r="BG78" s="9" t="s">
        <v>86</v>
      </c>
      <c r="BH78" s="27" t="s">
        <v>337</v>
      </c>
    </row>
    <row r="79" spans="1:60" s="8" customFormat="1" x14ac:dyDescent="0.25">
      <c r="A79" s="6" t="s">
        <v>146</v>
      </c>
      <c r="B79" s="37" t="s">
        <v>147</v>
      </c>
      <c r="C79" s="27" t="s">
        <v>88</v>
      </c>
      <c r="D79" s="5"/>
      <c r="E79" s="5">
        <f t="shared" ref="E79:I84" si="38">J79+O79+T79+Y79</f>
        <v>0</v>
      </c>
      <c r="F79" s="5">
        <f t="shared" si="38"/>
        <v>0</v>
      </c>
      <c r="G79" s="5">
        <f t="shared" si="38"/>
        <v>0</v>
      </c>
      <c r="H79" s="5">
        <f t="shared" si="38"/>
        <v>0</v>
      </c>
      <c r="I79" s="5">
        <f t="shared" si="38"/>
        <v>0</v>
      </c>
      <c r="J79" s="5">
        <f t="shared" ref="J79:AC79" si="39">J80</f>
        <v>0</v>
      </c>
      <c r="K79" s="5">
        <f t="shared" si="39"/>
        <v>0</v>
      </c>
      <c r="L79" s="5">
        <f t="shared" si="39"/>
        <v>0</v>
      </c>
      <c r="M79" s="5">
        <f t="shared" si="39"/>
        <v>0</v>
      </c>
      <c r="N79" s="5">
        <f t="shared" si="39"/>
        <v>0</v>
      </c>
      <c r="O79" s="5">
        <f t="shared" si="39"/>
        <v>0</v>
      </c>
      <c r="P79" s="5">
        <f t="shared" si="39"/>
        <v>0</v>
      </c>
      <c r="Q79" s="5">
        <f t="shared" si="39"/>
        <v>0</v>
      </c>
      <c r="R79" s="5">
        <f t="shared" si="39"/>
        <v>0</v>
      </c>
      <c r="S79" s="5">
        <f t="shared" si="39"/>
        <v>0</v>
      </c>
      <c r="T79" s="5">
        <f t="shared" si="39"/>
        <v>0</v>
      </c>
      <c r="U79" s="5">
        <f t="shared" si="39"/>
        <v>0</v>
      </c>
      <c r="V79" s="5">
        <f t="shared" si="39"/>
        <v>0</v>
      </c>
      <c r="W79" s="5">
        <f t="shared" si="39"/>
        <v>0</v>
      </c>
      <c r="X79" s="5">
        <f t="shared" si="39"/>
        <v>0</v>
      </c>
      <c r="Y79" s="5">
        <f t="shared" si="39"/>
        <v>0</v>
      </c>
      <c r="Z79" s="5">
        <f t="shared" si="39"/>
        <v>0</v>
      </c>
      <c r="AA79" s="5">
        <f t="shared" si="39"/>
        <v>0</v>
      </c>
      <c r="AB79" s="5">
        <f t="shared" si="39"/>
        <v>0</v>
      </c>
      <c r="AC79" s="5">
        <f t="shared" si="39"/>
        <v>0</v>
      </c>
      <c r="AD79" s="5">
        <f t="shared" ref="AD79:AH100" si="40">AI79+AN79+AS79+AX79</f>
        <v>0</v>
      </c>
      <c r="AE79" s="5">
        <f t="shared" si="40"/>
        <v>0</v>
      </c>
      <c r="AF79" s="5">
        <f t="shared" si="40"/>
        <v>0</v>
      </c>
      <c r="AG79" s="5">
        <f t="shared" si="40"/>
        <v>0</v>
      </c>
      <c r="AH79" s="5">
        <f t="shared" si="40"/>
        <v>11</v>
      </c>
      <c r="AI79" s="5">
        <f t="shared" ref="AI79:BB79" si="41">AI80+AI83</f>
        <v>0</v>
      </c>
      <c r="AJ79" s="5">
        <f t="shared" si="41"/>
        <v>0</v>
      </c>
      <c r="AK79" s="5">
        <f t="shared" si="41"/>
        <v>0</v>
      </c>
      <c r="AL79" s="5">
        <f t="shared" si="41"/>
        <v>0</v>
      </c>
      <c r="AM79" s="5">
        <f t="shared" si="41"/>
        <v>11</v>
      </c>
      <c r="AN79" s="5">
        <f t="shared" si="41"/>
        <v>0</v>
      </c>
      <c r="AO79" s="5">
        <f t="shared" si="41"/>
        <v>0</v>
      </c>
      <c r="AP79" s="5">
        <f t="shared" si="41"/>
        <v>0</v>
      </c>
      <c r="AQ79" s="5">
        <f t="shared" si="41"/>
        <v>0</v>
      </c>
      <c r="AR79" s="5">
        <f t="shared" si="41"/>
        <v>0</v>
      </c>
      <c r="AS79" s="5">
        <f t="shared" si="41"/>
        <v>0</v>
      </c>
      <c r="AT79" s="5">
        <f t="shared" si="41"/>
        <v>0</v>
      </c>
      <c r="AU79" s="5">
        <f t="shared" si="41"/>
        <v>0</v>
      </c>
      <c r="AV79" s="5">
        <f t="shared" si="41"/>
        <v>0</v>
      </c>
      <c r="AW79" s="5">
        <f t="shared" si="41"/>
        <v>0</v>
      </c>
      <c r="AX79" s="5">
        <f t="shared" si="41"/>
        <v>0</v>
      </c>
      <c r="AY79" s="5">
        <f t="shared" si="41"/>
        <v>0</v>
      </c>
      <c r="AZ79" s="5">
        <f t="shared" si="41"/>
        <v>0</v>
      </c>
      <c r="BA79" s="5">
        <f t="shared" si="41"/>
        <v>0</v>
      </c>
      <c r="BB79" s="5">
        <f t="shared" si="41"/>
        <v>0</v>
      </c>
      <c r="BC79" s="5">
        <f>BC80+BC83</f>
        <v>0</v>
      </c>
      <c r="BD79" s="5">
        <f>BD80+BD83</f>
        <v>0</v>
      </c>
      <c r="BE79" s="5">
        <f>BE80+BE83</f>
        <v>0</v>
      </c>
      <c r="BF79" s="5">
        <f>BF80+BF83</f>
        <v>0</v>
      </c>
      <c r="BG79" s="5">
        <f>BG80+BG83</f>
        <v>11</v>
      </c>
      <c r="BH79" s="17" t="s">
        <v>86</v>
      </c>
    </row>
    <row r="80" spans="1:60" s="8" customFormat="1" x14ac:dyDescent="0.25">
      <c r="A80" s="6" t="s">
        <v>148</v>
      </c>
      <c r="B80" s="40" t="s">
        <v>149</v>
      </c>
      <c r="C80" s="27" t="s">
        <v>88</v>
      </c>
      <c r="D80" s="5"/>
      <c r="E80" s="5">
        <f t="shared" si="38"/>
        <v>0</v>
      </c>
      <c r="F80" s="5">
        <f t="shared" si="38"/>
        <v>0</v>
      </c>
      <c r="G80" s="5">
        <f t="shared" si="38"/>
        <v>0</v>
      </c>
      <c r="H80" s="5">
        <f t="shared" si="38"/>
        <v>0</v>
      </c>
      <c r="I80" s="5">
        <f t="shared" si="38"/>
        <v>0</v>
      </c>
      <c r="J80" s="5">
        <f t="shared" ref="J80:AC80" si="42">SUM(J82:J82)</f>
        <v>0</v>
      </c>
      <c r="K80" s="5">
        <f t="shared" si="42"/>
        <v>0</v>
      </c>
      <c r="L80" s="5">
        <f t="shared" si="42"/>
        <v>0</v>
      </c>
      <c r="M80" s="5">
        <f t="shared" si="42"/>
        <v>0</v>
      </c>
      <c r="N80" s="5">
        <f t="shared" si="42"/>
        <v>0</v>
      </c>
      <c r="O80" s="5">
        <f t="shared" si="42"/>
        <v>0</v>
      </c>
      <c r="P80" s="5">
        <f t="shared" si="42"/>
        <v>0</v>
      </c>
      <c r="Q80" s="5">
        <f t="shared" si="42"/>
        <v>0</v>
      </c>
      <c r="R80" s="5">
        <f t="shared" si="42"/>
        <v>0</v>
      </c>
      <c r="S80" s="5">
        <f t="shared" si="42"/>
        <v>0</v>
      </c>
      <c r="T80" s="5">
        <f t="shared" si="42"/>
        <v>0</v>
      </c>
      <c r="U80" s="5">
        <f t="shared" si="42"/>
        <v>0</v>
      </c>
      <c r="V80" s="5">
        <f t="shared" si="42"/>
        <v>0</v>
      </c>
      <c r="W80" s="5">
        <f t="shared" si="42"/>
        <v>0</v>
      </c>
      <c r="X80" s="5">
        <f t="shared" si="42"/>
        <v>0</v>
      </c>
      <c r="Y80" s="5">
        <f t="shared" si="42"/>
        <v>0</v>
      </c>
      <c r="Z80" s="5">
        <f t="shared" si="42"/>
        <v>0</v>
      </c>
      <c r="AA80" s="5">
        <f t="shared" si="42"/>
        <v>0</v>
      </c>
      <c r="AB80" s="5">
        <f t="shared" si="42"/>
        <v>0</v>
      </c>
      <c r="AC80" s="5">
        <f t="shared" si="42"/>
        <v>0</v>
      </c>
      <c r="AD80" s="5">
        <f t="shared" si="40"/>
        <v>0</v>
      </c>
      <c r="AE80" s="5">
        <f t="shared" si="40"/>
        <v>0</v>
      </c>
      <c r="AF80" s="5">
        <f t="shared" si="40"/>
        <v>0</v>
      </c>
      <c r="AG80" s="5">
        <f t="shared" si="40"/>
        <v>0</v>
      </c>
      <c r="AH80" s="5">
        <f t="shared" si="40"/>
        <v>11</v>
      </c>
      <c r="AI80" s="5">
        <f t="shared" ref="AI80:BB80" si="43">SUM(AI82:AI82)</f>
        <v>0</v>
      </c>
      <c r="AJ80" s="5">
        <f t="shared" si="43"/>
        <v>0</v>
      </c>
      <c r="AK80" s="5">
        <f t="shared" si="43"/>
        <v>0</v>
      </c>
      <c r="AL80" s="5">
        <f t="shared" si="43"/>
        <v>0</v>
      </c>
      <c r="AM80" s="5">
        <f t="shared" si="43"/>
        <v>11</v>
      </c>
      <c r="AN80" s="5">
        <f t="shared" si="43"/>
        <v>0</v>
      </c>
      <c r="AO80" s="5">
        <f t="shared" si="43"/>
        <v>0</v>
      </c>
      <c r="AP80" s="5">
        <f t="shared" si="43"/>
        <v>0</v>
      </c>
      <c r="AQ80" s="5">
        <f t="shared" si="43"/>
        <v>0</v>
      </c>
      <c r="AR80" s="5">
        <f t="shared" si="43"/>
        <v>0</v>
      </c>
      <c r="AS80" s="5">
        <f t="shared" si="43"/>
        <v>0</v>
      </c>
      <c r="AT80" s="5">
        <f t="shared" si="43"/>
        <v>0</v>
      </c>
      <c r="AU80" s="5">
        <f t="shared" si="43"/>
        <v>0</v>
      </c>
      <c r="AV80" s="5">
        <f t="shared" si="43"/>
        <v>0</v>
      </c>
      <c r="AW80" s="5">
        <f t="shared" si="43"/>
        <v>0</v>
      </c>
      <c r="AX80" s="5">
        <f t="shared" si="43"/>
        <v>0</v>
      </c>
      <c r="AY80" s="5">
        <f t="shared" si="43"/>
        <v>0</v>
      </c>
      <c r="AZ80" s="5">
        <f t="shared" si="43"/>
        <v>0</v>
      </c>
      <c r="BA80" s="5">
        <f t="shared" si="43"/>
        <v>0</v>
      </c>
      <c r="BB80" s="5">
        <f t="shared" si="43"/>
        <v>0</v>
      </c>
      <c r="BC80" s="5">
        <f>SUM(BC82:BC82)</f>
        <v>0</v>
      </c>
      <c r="BD80" s="5">
        <f>SUM(BD82:BD82)</f>
        <v>0</v>
      </c>
      <c r="BE80" s="5">
        <f>SUM(BE82:BE82)</f>
        <v>0</v>
      </c>
      <c r="BF80" s="5">
        <f>SUM(BF82:BF82)</f>
        <v>0</v>
      </c>
      <c r="BG80" s="5">
        <f>SUM(BG82:BG82)</f>
        <v>11</v>
      </c>
      <c r="BH80" s="41" t="s">
        <v>86</v>
      </c>
    </row>
    <row r="81" spans="1:60" s="8" customFormat="1" ht="31.5" x14ac:dyDescent="0.25">
      <c r="A81" s="6" t="s">
        <v>150</v>
      </c>
      <c r="B81" s="13" t="s">
        <v>193</v>
      </c>
      <c r="C81" s="30" t="s">
        <v>194</v>
      </c>
      <c r="D81" s="5"/>
      <c r="E81" s="5">
        <f t="shared" si="38"/>
        <v>0</v>
      </c>
      <c r="F81" s="5">
        <f t="shared" si="38"/>
        <v>0</v>
      </c>
      <c r="G81" s="5">
        <f t="shared" si="38"/>
        <v>0</v>
      </c>
      <c r="H81" s="5">
        <f t="shared" si="38"/>
        <v>0</v>
      </c>
      <c r="I81" s="5">
        <f t="shared" si="38"/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f>AI81+AN81+AS81+AX81</f>
        <v>0</v>
      </c>
      <c r="AE81" s="5">
        <f>AJ81+AO81+AT81+AY81</f>
        <v>0</v>
      </c>
      <c r="AF81" s="5">
        <f>AK81+AP81+AU81+AZ81</f>
        <v>0</v>
      </c>
      <c r="AG81" s="5">
        <f>AL81+AQ81+AV81+BA81</f>
        <v>0</v>
      </c>
      <c r="AH81" s="5">
        <f>AM81+AR81+AW81+BB81</f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f t="shared" ref="BC81:BG82" si="44">AD81-J81-O81-T81</f>
        <v>0</v>
      </c>
      <c r="BD81" s="5">
        <f t="shared" si="44"/>
        <v>0</v>
      </c>
      <c r="BE81" s="5">
        <f t="shared" si="44"/>
        <v>0</v>
      </c>
      <c r="BF81" s="5">
        <f t="shared" si="44"/>
        <v>0</v>
      </c>
      <c r="BG81" s="5">
        <f t="shared" si="44"/>
        <v>0</v>
      </c>
      <c r="BH81" s="10" t="s">
        <v>196</v>
      </c>
    </row>
    <row r="82" spans="1:60" x14ac:dyDescent="0.25">
      <c r="A82" s="6" t="s">
        <v>195</v>
      </c>
      <c r="B82" s="27" t="s">
        <v>151</v>
      </c>
      <c r="C82" s="30" t="s">
        <v>152</v>
      </c>
      <c r="D82" s="5" t="s">
        <v>276</v>
      </c>
      <c r="E82" s="5">
        <f t="shared" si="38"/>
        <v>0</v>
      </c>
      <c r="F82" s="5">
        <f t="shared" si="38"/>
        <v>0</v>
      </c>
      <c r="G82" s="5">
        <f t="shared" si="38"/>
        <v>0</v>
      </c>
      <c r="H82" s="5">
        <f t="shared" si="38"/>
        <v>0</v>
      </c>
      <c r="I82" s="5">
        <f t="shared" si="38"/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f t="shared" si="40"/>
        <v>0</v>
      </c>
      <c r="AE82" s="5">
        <f t="shared" si="40"/>
        <v>0</v>
      </c>
      <c r="AF82" s="5">
        <f t="shared" si="40"/>
        <v>0</v>
      </c>
      <c r="AG82" s="5">
        <f t="shared" si="40"/>
        <v>0</v>
      </c>
      <c r="AH82" s="5">
        <f t="shared" si="40"/>
        <v>11</v>
      </c>
      <c r="AI82" s="5">
        <v>0</v>
      </c>
      <c r="AJ82" s="5">
        <v>0</v>
      </c>
      <c r="AK82" s="5">
        <v>0</v>
      </c>
      <c r="AL82" s="5">
        <v>0</v>
      </c>
      <c r="AM82" s="5">
        <v>11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f t="shared" si="44"/>
        <v>0</v>
      </c>
      <c r="BD82" s="5">
        <f t="shared" si="44"/>
        <v>0</v>
      </c>
      <c r="BE82" s="5">
        <f t="shared" si="44"/>
        <v>0</v>
      </c>
      <c r="BF82" s="5">
        <f t="shared" si="44"/>
        <v>0</v>
      </c>
      <c r="BG82" s="5">
        <f t="shared" si="44"/>
        <v>11</v>
      </c>
      <c r="BH82" s="10" t="s">
        <v>153</v>
      </c>
    </row>
    <row r="83" spans="1:60" s="8" customFormat="1" x14ac:dyDescent="0.25">
      <c r="A83" s="6" t="s">
        <v>154</v>
      </c>
      <c r="B83" s="42" t="s">
        <v>155</v>
      </c>
      <c r="C83" s="27" t="s">
        <v>88</v>
      </c>
      <c r="D83" s="5"/>
      <c r="E83" s="5">
        <f t="shared" si="38"/>
        <v>0</v>
      </c>
      <c r="F83" s="5">
        <f t="shared" si="38"/>
        <v>0</v>
      </c>
      <c r="G83" s="5">
        <f t="shared" si="38"/>
        <v>0</v>
      </c>
      <c r="H83" s="5">
        <f t="shared" si="38"/>
        <v>0</v>
      </c>
      <c r="I83" s="5">
        <f t="shared" si="38"/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f t="shared" si="40"/>
        <v>0</v>
      </c>
      <c r="AE83" s="5">
        <f t="shared" si="40"/>
        <v>0</v>
      </c>
      <c r="AF83" s="5">
        <f t="shared" si="40"/>
        <v>0</v>
      </c>
      <c r="AG83" s="5">
        <f t="shared" si="40"/>
        <v>0</v>
      </c>
      <c r="AH83" s="5">
        <f t="shared" si="40"/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43" t="s">
        <v>86</v>
      </c>
    </row>
    <row r="84" spans="1:60" ht="31.5" x14ac:dyDescent="0.25">
      <c r="A84" s="6" t="s">
        <v>156</v>
      </c>
      <c r="B84" s="44" t="s">
        <v>157</v>
      </c>
      <c r="C84" s="30" t="s">
        <v>158</v>
      </c>
      <c r="D84" s="5"/>
      <c r="E84" s="5">
        <f t="shared" si="38"/>
        <v>0</v>
      </c>
      <c r="F84" s="5">
        <f t="shared" si="38"/>
        <v>0</v>
      </c>
      <c r="G84" s="5">
        <f t="shared" si="38"/>
        <v>0</v>
      </c>
      <c r="H84" s="5">
        <f t="shared" si="38"/>
        <v>0</v>
      </c>
      <c r="I84" s="5">
        <f t="shared" si="38"/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f t="shared" si="40"/>
        <v>0</v>
      </c>
      <c r="AE84" s="5">
        <f t="shared" si="40"/>
        <v>0</v>
      </c>
      <c r="AF84" s="5">
        <f t="shared" si="40"/>
        <v>0</v>
      </c>
      <c r="AG84" s="5">
        <f t="shared" si="40"/>
        <v>0</v>
      </c>
      <c r="AH84" s="5">
        <f t="shared" si="40"/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f>AD84-J84-O84-T84</f>
        <v>0</v>
      </c>
      <c r="BD84" s="5">
        <f>AE84-K84-P84-U84</f>
        <v>0</v>
      </c>
      <c r="BE84" s="5">
        <f>AF84-L84-Q84-V84</f>
        <v>0</v>
      </c>
      <c r="BF84" s="5">
        <f>AG84-M84-R84-W84</f>
        <v>0</v>
      </c>
      <c r="BG84" s="5">
        <f>AH84-N84-S84-X84</f>
        <v>0</v>
      </c>
      <c r="BH84" s="10" t="s">
        <v>153</v>
      </c>
    </row>
    <row r="85" spans="1:60" ht="31.5" x14ac:dyDescent="0.25">
      <c r="A85" s="45" t="s">
        <v>159</v>
      </c>
      <c r="B85" s="46" t="s">
        <v>160</v>
      </c>
      <c r="C85" s="45" t="s">
        <v>88</v>
      </c>
      <c r="D85" s="5"/>
      <c r="E85" s="5" t="s">
        <v>86</v>
      </c>
      <c r="F85" s="5" t="s">
        <v>86</v>
      </c>
      <c r="G85" s="5" t="s">
        <v>86</v>
      </c>
      <c r="H85" s="5" t="s">
        <v>86</v>
      </c>
      <c r="I85" s="5" t="s">
        <v>86</v>
      </c>
      <c r="J85" s="5" t="s">
        <v>86</v>
      </c>
      <c r="K85" s="5" t="s">
        <v>86</v>
      </c>
      <c r="L85" s="5" t="s">
        <v>86</v>
      </c>
      <c r="M85" s="5" t="s">
        <v>86</v>
      </c>
      <c r="N85" s="5" t="s">
        <v>86</v>
      </c>
      <c r="O85" s="5" t="s">
        <v>86</v>
      </c>
      <c r="P85" s="5" t="s">
        <v>86</v>
      </c>
      <c r="Q85" s="5" t="s">
        <v>86</v>
      </c>
      <c r="R85" s="5" t="s">
        <v>86</v>
      </c>
      <c r="S85" s="5" t="s">
        <v>86</v>
      </c>
      <c r="T85" s="5" t="s">
        <v>86</v>
      </c>
      <c r="U85" s="5" t="s">
        <v>86</v>
      </c>
      <c r="V85" s="5" t="s">
        <v>86</v>
      </c>
      <c r="W85" s="5" t="s">
        <v>86</v>
      </c>
      <c r="X85" s="5" t="s">
        <v>86</v>
      </c>
      <c r="Y85" s="5" t="s">
        <v>86</v>
      </c>
      <c r="Z85" s="5" t="s">
        <v>86</v>
      </c>
      <c r="AA85" s="5" t="s">
        <v>86</v>
      </c>
      <c r="AB85" s="5" t="s">
        <v>86</v>
      </c>
      <c r="AC85" s="5" t="s">
        <v>86</v>
      </c>
      <c r="AD85" s="5" t="s">
        <v>86</v>
      </c>
      <c r="AE85" s="5" t="s">
        <v>86</v>
      </c>
      <c r="AF85" s="5" t="s">
        <v>86</v>
      </c>
      <c r="AG85" s="5" t="s">
        <v>86</v>
      </c>
      <c r="AH85" s="5" t="s">
        <v>86</v>
      </c>
      <c r="AI85" s="5" t="s">
        <v>86</v>
      </c>
      <c r="AJ85" s="5" t="s">
        <v>86</v>
      </c>
      <c r="AK85" s="5" t="s">
        <v>86</v>
      </c>
      <c r="AL85" s="5" t="s">
        <v>86</v>
      </c>
      <c r="AM85" s="5" t="s">
        <v>86</v>
      </c>
      <c r="AN85" s="5" t="s">
        <v>86</v>
      </c>
      <c r="AO85" s="5" t="s">
        <v>86</v>
      </c>
      <c r="AP85" s="5" t="s">
        <v>86</v>
      </c>
      <c r="AQ85" s="5" t="s">
        <v>86</v>
      </c>
      <c r="AR85" s="5" t="s">
        <v>86</v>
      </c>
      <c r="AS85" s="5" t="s">
        <v>86</v>
      </c>
      <c r="AT85" s="5" t="s">
        <v>86</v>
      </c>
      <c r="AU85" s="5" t="s">
        <v>86</v>
      </c>
      <c r="AV85" s="5" t="s">
        <v>86</v>
      </c>
      <c r="AW85" s="5" t="s">
        <v>86</v>
      </c>
      <c r="AX85" s="5" t="s">
        <v>86</v>
      </c>
      <c r="AY85" s="5" t="s">
        <v>86</v>
      </c>
      <c r="AZ85" s="5" t="s">
        <v>86</v>
      </c>
      <c r="BA85" s="5" t="s">
        <v>86</v>
      </c>
      <c r="BB85" s="5" t="s">
        <v>86</v>
      </c>
      <c r="BC85" s="5" t="s">
        <v>86</v>
      </c>
      <c r="BD85" s="5" t="s">
        <v>86</v>
      </c>
      <c r="BE85" s="5" t="s">
        <v>86</v>
      </c>
      <c r="BF85" s="5" t="s">
        <v>86</v>
      </c>
      <c r="BG85" s="5" t="s">
        <v>86</v>
      </c>
      <c r="BH85" s="47" t="s">
        <v>86</v>
      </c>
    </row>
    <row r="86" spans="1:60" x14ac:dyDescent="0.25">
      <c r="A86" s="14" t="s">
        <v>161</v>
      </c>
      <c r="B86" s="34" t="s">
        <v>162</v>
      </c>
      <c r="C86" s="14" t="s">
        <v>88</v>
      </c>
      <c r="D86" s="5"/>
      <c r="E86" s="5">
        <f>J86+O86+T86+Y86</f>
        <v>0</v>
      </c>
      <c r="F86" s="5">
        <f>K86+P86+U86+Z86</f>
        <v>0</v>
      </c>
      <c r="G86" s="5">
        <f>L86+Q86+V86+AA86</f>
        <v>0</v>
      </c>
      <c r="H86" s="5">
        <f>M86+R86+W86+AB86</f>
        <v>0</v>
      </c>
      <c r="I86" s="5">
        <f>N86+S86+X86+AC86</f>
        <v>0</v>
      </c>
      <c r="J86" s="5">
        <f t="shared" ref="J86:AC86" si="45">SUM(J95:J110)</f>
        <v>0</v>
      </c>
      <c r="K86" s="5">
        <f t="shared" si="45"/>
        <v>0</v>
      </c>
      <c r="L86" s="5">
        <f t="shared" si="45"/>
        <v>0</v>
      </c>
      <c r="M86" s="5">
        <f t="shared" si="45"/>
        <v>0</v>
      </c>
      <c r="N86" s="5">
        <f t="shared" si="45"/>
        <v>0</v>
      </c>
      <c r="O86" s="5">
        <f t="shared" si="45"/>
        <v>0</v>
      </c>
      <c r="P86" s="5">
        <f t="shared" si="45"/>
        <v>0</v>
      </c>
      <c r="Q86" s="5">
        <f t="shared" si="45"/>
        <v>0</v>
      </c>
      <c r="R86" s="5">
        <f t="shared" si="45"/>
        <v>0</v>
      </c>
      <c r="S86" s="5">
        <f t="shared" si="45"/>
        <v>0</v>
      </c>
      <c r="T86" s="5">
        <f t="shared" si="45"/>
        <v>0</v>
      </c>
      <c r="U86" s="5">
        <f t="shared" si="45"/>
        <v>0</v>
      </c>
      <c r="V86" s="5">
        <f t="shared" si="45"/>
        <v>0</v>
      </c>
      <c r="W86" s="5">
        <f t="shared" si="45"/>
        <v>0</v>
      </c>
      <c r="X86" s="5">
        <f t="shared" si="45"/>
        <v>0</v>
      </c>
      <c r="Y86" s="5">
        <f t="shared" si="45"/>
        <v>0</v>
      </c>
      <c r="Z86" s="5">
        <f t="shared" si="45"/>
        <v>0</v>
      </c>
      <c r="AA86" s="5">
        <f t="shared" si="45"/>
        <v>0</v>
      </c>
      <c r="AB86" s="5">
        <f t="shared" si="45"/>
        <v>0</v>
      </c>
      <c r="AC86" s="5">
        <f t="shared" si="45"/>
        <v>0</v>
      </c>
      <c r="AD86" s="5">
        <f t="shared" si="40"/>
        <v>0</v>
      </c>
      <c r="AE86" s="5">
        <f t="shared" si="40"/>
        <v>0</v>
      </c>
      <c r="AF86" s="5">
        <f t="shared" si="40"/>
        <v>0</v>
      </c>
      <c r="AG86" s="5">
        <f t="shared" si="40"/>
        <v>0</v>
      </c>
      <c r="AH86" s="5">
        <f t="shared" si="40"/>
        <v>0</v>
      </c>
      <c r="AI86" s="5">
        <f t="shared" ref="AI86:BG86" si="46">SUM(AI95:AI110)</f>
        <v>0</v>
      </c>
      <c r="AJ86" s="5">
        <f t="shared" si="46"/>
        <v>0</v>
      </c>
      <c r="AK86" s="5">
        <f t="shared" si="46"/>
        <v>0</v>
      </c>
      <c r="AL86" s="5">
        <f t="shared" si="46"/>
        <v>0</v>
      </c>
      <c r="AM86" s="5">
        <f t="shared" si="46"/>
        <v>0</v>
      </c>
      <c r="AN86" s="5">
        <f t="shared" si="46"/>
        <v>0</v>
      </c>
      <c r="AO86" s="5">
        <f t="shared" si="46"/>
        <v>0</v>
      </c>
      <c r="AP86" s="5">
        <f t="shared" si="46"/>
        <v>0</v>
      </c>
      <c r="AQ86" s="5">
        <f t="shared" si="46"/>
        <v>0</v>
      </c>
      <c r="AR86" s="5">
        <f t="shared" si="46"/>
        <v>0</v>
      </c>
      <c r="AS86" s="5">
        <f t="shared" si="46"/>
        <v>0</v>
      </c>
      <c r="AT86" s="5">
        <f t="shared" si="46"/>
        <v>0</v>
      </c>
      <c r="AU86" s="5">
        <f t="shared" si="46"/>
        <v>0</v>
      </c>
      <c r="AV86" s="5">
        <f t="shared" si="46"/>
        <v>0</v>
      </c>
      <c r="AW86" s="5">
        <f t="shared" si="46"/>
        <v>0</v>
      </c>
      <c r="AX86" s="5">
        <f t="shared" si="46"/>
        <v>0</v>
      </c>
      <c r="AY86" s="5">
        <f t="shared" si="46"/>
        <v>0</v>
      </c>
      <c r="AZ86" s="5">
        <f t="shared" si="46"/>
        <v>0</v>
      </c>
      <c r="BA86" s="5">
        <f t="shared" si="46"/>
        <v>0</v>
      </c>
      <c r="BB86" s="5">
        <f t="shared" si="46"/>
        <v>0</v>
      </c>
      <c r="BC86" s="5">
        <f t="shared" si="46"/>
        <v>0</v>
      </c>
      <c r="BD86" s="5">
        <f t="shared" si="46"/>
        <v>0</v>
      </c>
      <c r="BE86" s="5">
        <f t="shared" si="46"/>
        <v>0</v>
      </c>
      <c r="BF86" s="5">
        <f t="shared" si="46"/>
        <v>0</v>
      </c>
      <c r="BG86" s="5">
        <f t="shared" si="46"/>
        <v>0</v>
      </c>
      <c r="BH86" s="47" t="s">
        <v>86</v>
      </c>
    </row>
    <row r="87" spans="1:60" ht="47.25" x14ac:dyDescent="0.25">
      <c r="A87" s="6" t="s">
        <v>163</v>
      </c>
      <c r="B87" s="37" t="s">
        <v>278</v>
      </c>
      <c r="C87" s="29" t="s">
        <v>279</v>
      </c>
      <c r="D87" s="5"/>
      <c r="E87" s="5">
        <f t="shared" ref="E87:E94" si="47">L87+S87+Z87+AG87</f>
        <v>0</v>
      </c>
      <c r="F87" s="5">
        <f t="shared" ref="F87:F94" si="48">K87+P87+U87+Z87</f>
        <v>0</v>
      </c>
      <c r="G87" s="5">
        <f t="shared" ref="G87:G94" si="49">L87+Q87+V87+AA87</f>
        <v>0</v>
      </c>
      <c r="H87" s="5">
        <f t="shared" ref="H87:H94" si="50">M87+R87+W87+AB87</f>
        <v>0</v>
      </c>
      <c r="I87" s="5">
        <f t="shared" ref="I87:I94" si="51">N87+S87+X87+AC87</f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9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f t="shared" si="40"/>
        <v>0</v>
      </c>
      <c r="AE87" s="5">
        <f t="shared" si="40"/>
        <v>0</v>
      </c>
      <c r="AF87" s="5">
        <f t="shared" si="40"/>
        <v>0</v>
      </c>
      <c r="AG87" s="5">
        <f t="shared" si="40"/>
        <v>0</v>
      </c>
      <c r="AH87" s="5">
        <f t="shared" si="40"/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f>AD87-J87-O87-T87</f>
        <v>0</v>
      </c>
      <c r="BD87" s="5">
        <f>AE87-K87-P87-U87</f>
        <v>0</v>
      </c>
      <c r="BE87" s="5">
        <f>AF87-L87-Q87-V87</f>
        <v>0</v>
      </c>
      <c r="BF87" s="5">
        <f>AG87-M87-R87-W87</f>
        <v>0</v>
      </c>
      <c r="BG87" s="5">
        <f>AH87-N87-S87-X87</f>
        <v>0</v>
      </c>
      <c r="BH87" s="36" t="s">
        <v>338</v>
      </c>
    </row>
    <row r="88" spans="1:60" ht="47.25" x14ac:dyDescent="0.25">
      <c r="A88" s="6" t="s">
        <v>164</v>
      </c>
      <c r="B88" s="37" t="s">
        <v>280</v>
      </c>
      <c r="C88" s="29" t="s">
        <v>281</v>
      </c>
      <c r="D88" s="5"/>
      <c r="E88" s="5">
        <f>L88+S88+Z88+AG88</f>
        <v>0</v>
      </c>
      <c r="F88" s="5">
        <f t="shared" si="48"/>
        <v>0</v>
      </c>
      <c r="G88" s="5">
        <f t="shared" si="49"/>
        <v>0</v>
      </c>
      <c r="H88" s="5">
        <f t="shared" si="50"/>
        <v>0</v>
      </c>
      <c r="I88" s="5">
        <f t="shared" si="51"/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9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f t="shared" si="40"/>
        <v>0</v>
      </c>
      <c r="AE88" s="5">
        <f t="shared" si="40"/>
        <v>0</v>
      </c>
      <c r="AF88" s="5">
        <f t="shared" si="40"/>
        <v>0</v>
      </c>
      <c r="AG88" s="5">
        <f t="shared" si="40"/>
        <v>0</v>
      </c>
      <c r="AH88" s="5">
        <f t="shared" si="40"/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f t="shared" ref="BC88:BC94" si="52">AD88-J88-O88-T88</f>
        <v>0</v>
      </c>
      <c r="BD88" s="5">
        <f t="shared" ref="BD88:BD94" si="53">AE88-K88-P88-U88</f>
        <v>0</v>
      </c>
      <c r="BE88" s="5">
        <f t="shared" ref="BE88:BE94" si="54">AF88-L88-Q88-V88</f>
        <v>0</v>
      </c>
      <c r="BF88" s="5">
        <f t="shared" ref="BF88:BF94" si="55">AG88-M88-R88-W88</f>
        <v>0</v>
      </c>
      <c r="BG88" s="5">
        <f t="shared" ref="BG88:BG94" si="56">AH88-N88-S88-X88</f>
        <v>0</v>
      </c>
      <c r="BH88" s="36" t="s">
        <v>339</v>
      </c>
    </row>
    <row r="89" spans="1:60" ht="31.5" x14ac:dyDescent="0.25">
      <c r="A89" s="6" t="s">
        <v>165</v>
      </c>
      <c r="B89" s="28" t="s">
        <v>282</v>
      </c>
      <c r="C89" s="30" t="s">
        <v>283</v>
      </c>
      <c r="D89" s="5"/>
      <c r="E89" s="5">
        <f t="shared" si="47"/>
        <v>0</v>
      </c>
      <c r="F89" s="5">
        <f t="shared" si="48"/>
        <v>0</v>
      </c>
      <c r="G89" s="5">
        <f t="shared" si="49"/>
        <v>0</v>
      </c>
      <c r="H89" s="5">
        <f t="shared" si="50"/>
        <v>0</v>
      </c>
      <c r="I89" s="5">
        <f t="shared" si="51"/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9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f t="shared" si="40"/>
        <v>0</v>
      </c>
      <c r="AE89" s="5">
        <f t="shared" si="40"/>
        <v>0</v>
      </c>
      <c r="AF89" s="5">
        <f t="shared" si="40"/>
        <v>0</v>
      </c>
      <c r="AG89" s="5">
        <f t="shared" si="40"/>
        <v>0</v>
      </c>
      <c r="AH89" s="5">
        <f t="shared" si="40"/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f t="shared" si="52"/>
        <v>0</v>
      </c>
      <c r="BD89" s="5">
        <f t="shared" si="53"/>
        <v>0</v>
      </c>
      <c r="BE89" s="5">
        <f t="shared" si="54"/>
        <v>0</v>
      </c>
      <c r="BF89" s="5">
        <f t="shared" si="55"/>
        <v>0</v>
      </c>
      <c r="BG89" s="5">
        <f t="shared" si="56"/>
        <v>0</v>
      </c>
      <c r="BH89" s="48" t="s">
        <v>340</v>
      </c>
    </row>
    <row r="90" spans="1:60" ht="47.25" x14ac:dyDescent="0.25">
      <c r="A90" s="6" t="s">
        <v>166</v>
      </c>
      <c r="B90" s="37" t="s">
        <v>284</v>
      </c>
      <c r="C90" s="29" t="s">
        <v>285</v>
      </c>
      <c r="D90" s="5"/>
      <c r="E90" s="5">
        <f t="shared" si="47"/>
        <v>0</v>
      </c>
      <c r="F90" s="5">
        <f t="shared" si="48"/>
        <v>0</v>
      </c>
      <c r="G90" s="5">
        <f t="shared" si="49"/>
        <v>0</v>
      </c>
      <c r="H90" s="5">
        <f t="shared" si="50"/>
        <v>0</v>
      </c>
      <c r="I90" s="5">
        <f t="shared" si="51"/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9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f t="shared" si="40"/>
        <v>0</v>
      </c>
      <c r="AE90" s="5">
        <f t="shared" si="40"/>
        <v>0</v>
      </c>
      <c r="AF90" s="5">
        <f t="shared" si="40"/>
        <v>0</v>
      </c>
      <c r="AG90" s="5">
        <f t="shared" si="40"/>
        <v>0</v>
      </c>
      <c r="AH90" s="5">
        <f t="shared" si="40"/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f t="shared" si="52"/>
        <v>0</v>
      </c>
      <c r="BD90" s="5">
        <f t="shared" si="53"/>
        <v>0</v>
      </c>
      <c r="BE90" s="5">
        <f t="shared" si="54"/>
        <v>0</v>
      </c>
      <c r="BF90" s="5">
        <f t="shared" si="55"/>
        <v>0</v>
      </c>
      <c r="BG90" s="5">
        <f t="shared" si="56"/>
        <v>0</v>
      </c>
      <c r="BH90" s="27" t="s">
        <v>341</v>
      </c>
    </row>
    <row r="91" spans="1:60" ht="63" x14ac:dyDescent="0.25">
      <c r="A91" s="6" t="s">
        <v>167</v>
      </c>
      <c r="B91" s="36" t="s">
        <v>212</v>
      </c>
      <c r="C91" s="29" t="s">
        <v>213</v>
      </c>
      <c r="D91" s="5"/>
      <c r="E91" s="5">
        <f t="shared" si="47"/>
        <v>0</v>
      </c>
      <c r="F91" s="5">
        <f t="shared" si="48"/>
        <v>0</v>
      </c>
      <c r="G91" s="5">
        <f t="shared" si="49"/>
        <v>0</v>
      </c>
      <c r="H91" s="5">
        <f t="shared" si="50"/>
        <v>0</v>
      </c>
      <c r="I91" s="5">
        <f t="shared" si="51"/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9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f t="shared" si="40"/>
        <v>0</v>
      </c>
      <c r="AE91" s="5">
        <f t="shared" si="40"/>
        <v>0</v>
      </c>
      <c r="AF91" s="5">
        <f t="shared" si="40"/>
        <v>0</v>
      </c>
      <c r="AG91" s="5">
        <f t="shared" si="40"/>
        <v>0</v>
      </c>
      <c r="AH91" s="5">
        <f t="shared" si="40"/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f t="shared" si="52"/>
        <v>0</v>
      </c>
      <c r="BD91" s="5">
        <f t="shared" si="53"/>
        <v>0</v>
      </c>
      <c r="BE91" s="5">
        <f t="shared" si="54"/>
        <v>0</v>
      </c>
      <c r="BF91" s="5">
        <f t="shared" si="55"/>
        <v>0</v>
      </c>
      <c r="BG91" s="5">
        <f t="shared" si="56"/>
        <v>0</v>
      </c>
      <c r="BH91" s="27" t="s">
        <v>342</v>
      </c>
    </row>
    <row r="92" spans="1:60" ht="78.75" x14ac:dyDescent="0.25">
      <c r="A92" s="6" t="s">
        <v>168</v>
      </c>
      <c r="B92" s="32" t="s">
        <v>286</v>
      </c>
      <c r="C92" s="27" t="s">
        <v>287</v>
      </c>
      <c r="D92" s="5"/>
      <c r="E92" s="5">
        <f t="shared" si="47"/>
        <v>0</v>
      </c>
      <c r="F92" s="5">
        <f t="shared" si="48"/>
        <v>0</v>
      </c>
      <c r="G92" s="5">
        <f t="shared" si="49"/>
        <v>0</v>
      </c>
      <c r="H92" s="5">
        <f t="shared" si="50"/>
        <v>0</v>
      </c>
      <c r="I92" s="5">
        <f t="shared" si="51"/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9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f t="shared" si="40"/>
        <v>0</v>
      </c>
      <c r="AE92" s="5">
        <f t="shared" si="40"/>
        <v>0</v>
      </c>
      <c r="AF92" s="5">
        <f t="shared" si="40"/>
        <v>0</v>
      </c>
      <c r="AG92" s="5">
        <f t="shared" si="40"/>
        <v>0</v>
      </c>
      <c r="AH92" s="5">
        <f t="shared" si="40"/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f t="shared" si="52"/>
        <v>0</v>
      </c>
      <c r="BD92" s="5">
        <f t="shared" si="53"/>
        <v>0</v>
      </c>
      <c r="BE92" s="5">
        <f t="shared" si="54"/>
        <v>0</v>
      </c>
      <c r="BF92" s="5">
        <f t="shared" si="55"/>
        <v>0</v>
      </c>
      <c r="BG92" s="5">
        <f t="shared" si="56"/>
        <v>0</v>
      </c>
      <c r="BH92" s="27" t="s">
        <v>343</v>
      </c>
    </row>
    <row r="93" spans="1:60" ht="78.75" x14ac:dyDescent="0.25">
      <c r="A93" s="6" t="s">
        <v>169</v>
      </c>
      <c r="B93" s="37" t="s">
        <v>288</v>
      </c>
      <c r="C93" s="27" t="s">
        <v>289</v>
      </c>
      <c r="D93" s="5"/>
      <c r="E93" s="5">
        <f t="shared" si="47"/>
        <v>0</v>
      </c>
      <c r="F93" s="5">
        <f t="shared" si="48"/>
        <v>0</v>
      </c>
      <c r="G93" s="5">
        <f t="shared" si="49"/>
        <v>0</v>
      </c>
      <c r="H93" s="5">
        <f t="shared" si="50"/>
        <v>0</v>
      </c>
      <c r="I93" s="5">
        <f t="shared" si="51"/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9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f t="shared" si="40"/>
        <v>0</v>
      </c>
      <c r="AE93" s="5">
        <f t="shared" si="40"/>
        <v>0</v>
      </c>
      <c r="AF93" s="5">
        <f t="shared" si="40"/>
        <v>0</v>
      </c>
      <c r="AG93" s="5">
        <f t="shared" si="40"/>
        <v>0</v>
      </c>
      <c r="AH93" s="5">
        <f t="shared" si="40"/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f t="shared" si="52"/>
        <v>0</v>
      </c>
      <c r="BD93" s="5">
        <f t="shared" si="53"/>
        <v>0</v>
      </c>
      <c r="BE93" s="5">
        <f t="shared" si="54"/>
        <v>0</v>
      </c>
      <c r="BF93" s="5">
        <f t="shared" si="55"/>
        <v>0</v>
      </c>
      <c r="BG93" s="5">
        <f t="shared" si="56"/>
        <v>0</v>
      </c>
      <c r="BH93" s="27" t="s">
        <v>344</v>
      </c>
    </row>
    <row r="94" spans="1:60" ht="47.25" x14ac:dyDescent="0.25">
      <c r="A94" s="6" t="s">
        <v>170</v>
      </c>
      <c r="B94" s="49" t="s">
        <v>290</v>
      </c>
      <c r="C94" s="27" t="s">
        <v>192</v>
      </c>
      <c r="D94" s="5"/>
      <c r="E94" s="5">
        <f t="shared" si="47"/>
        <v>0</v>
      </c>
      <c r="F94" s="5">
        <f t="shared" si="48"/>
        <v>0</v>
      </c>
      <c r="G94" s="5">
        <f t="shared" si="49"/>
        <v>0</v>
      </c>
      <c r="H94" s="5">
        <f t="shared" si="50"/>
        <v>0</v>
      </c>
      <c r="I94" s="5">
        <f t="shared" si="51"/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9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f t="shared" si="40"/>
        <v>0</v>
      </c>
      <c r="AE94" s="5">
        <f t="shared" si="40"/>
        <v>0</v>
      </c>
      <c r="AF94" s="5">
        <f t="shared" si="40"/>
        <v>0</v>
      </c>
      <c r="AG94" s="5">
        <f t="shared" si="40"/>
        <v>0</v>
      </c>
      <c r="AH94" s="5">
        <f t="shared" si="40"/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f t="shared" si="52"/>
        <v>0</v>
      </c>
      <c r="BD94" s="5">
        <f t="shared" si="53"/>
        <v>0</v>
      </c>
      <c r="BE94" s="5">
        <f t="shared" si="54"/>
        <v>0</v>
      </c>
      <c r="BF94" s="5">
        <f t="shared" si="55"/>
        <v>0</v>
      </c>
      <c r="BG94" s="5">
        <f t="shared" si="56"/>
        <v>0</v>
      </c>
      <c r="BH94" s="27" t="s">
        <v>345</v>
      </c>
    </row>
    <row r="95" spans="1:60" ht="47.25" x14ac:dyDescent="0.25">
      <c r="A95" s="6" t="s">
        <v>171</v>
      </c>
      <c r="B95" s="32" t="s">
        <v>221</v>
      </c>
      <c r="C95" s="29" t="s">
        <v>222</v>
      </c>
      <c r="D95" s="5"/>
      <c r="E95" s="5" t="s">
        <v>86</v>
      </c>
      <c r="F95" s="5" t="s">
        <v>86</v>
      </c>
      <c r="G95" s="9" t="s">
        <v>86</v>
      </c>
      <c r="H95" s="5" t="s">
        <v>86</v>
      </c>
      <c r="I95" s="5" t="s">
        <v>86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9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f t="shared" si="40"/>
        <v>0</v>
      </c>
      <c r="AE95" s="5">
        <f t="shared" si="40"/>
        <v>0</v>
      </c>
      <c r="AF95" s="5">
        <f t="shared" si="40"/>
        <v>0</v>
      </c>
      <c r="AG95" s="5">
        <f t="shared" si="40"/>
        <v>0</v>
      </c>
      <c r="AH95" s="5">
        <f t="shared" si="40"/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9" t="s">
        <v>86</v>
      </c>
      <c r="BD95" s="9" t="s">
        <v>86</v>
      </c>
      <c r="BE95" s="9" t="s">
        <v>86</v>
      </c>
      <c r="BF95" s="9" t="s">
        <v>86</v>
      </c>
      <c r="BG95" s="9" t="s">
        <v>86</v>
      </c>
      <c r="BH95" s="10" t="s">
        <v>346</v>
      </c>
    </row>
    <row r="96" spans="1:60" ht="31.5" x14ac:dyDescent="0.25">
      <c r="A96" s="6" t="s">
        <v>172</v>
      </c>
      <c r="B96" s="50" t="s">
        <v>395</v>
      </c>
      <c r="C96" s="6" t="s">
        <v>396</v>
      </c>
      <c r="D96" s="5"/>
      <c r="E96" s="5" t="s">
        <v>86</v>
      </c>
      <c r="F96" s="5" t="s">
        <v>86</v>
      </c>
      <c r="G96" s="9" t="s">
        <v>86</v>
      </c>
      <c r="H96" s="5" t="s">
        <v>86</v>
      </c>
      <c r="I96" s="5" t="s">
        <v>86</v>
      </c>
      <c r="J96" s="5" t="s">
        <v>86</v>
      </c>
      <c r="K96" s="5" t="s">
        <v>86</v>
      </c>
      <c r="L96" s="5" t="s">
        <v>86</v>
      </c>
      <c r="M96" s="5" t="s">
        <v>86</v>
      </c>
      <c r="N96" s="5" t="s">
        <v>86</v>
      </c>
      <c r="O96" s="5" t="s">
        <v>86</v>
      </c>
      <c r="P96" s="5" t="s">
        <v>86</v>
      </c>
      <c r="Q96" s="5" t="s">
        <v>86</v>
      </c>
      <c r="R96" s="5" t="s">
        <v>86</v>
      </c>
      <c r="S96" s="5" t="s">
        <v>86</v>
      </c>
      <c r="T96" s="5" t="s">
        <v>86</v>
      </c>
      <c r="U96" s="5" t="s">
        <v>86</v>
      </c>
      <c r="V96" s="5" t="s">
        <v>86</v>
      </c>
      <c r="W96" s="5" t="s">
        <v>86</v>
      </c>
      <c r="X96" s="5" t="s">
        <v>86</v>
      </c>
      <c r="Y96" s="5" t="s">
        <v>86</v>
      </c>
      <c r="Z96" s="5" t="s">
        <v>86</v>
      </c>
      <c r="AA96" s="5" t="s">
        <v>86</v>
      </c>
      <c r="AB96" s="5" t="s">
        <v>86</v>
      </c>
      <c r="AC96" s="5" t="s">
        <v>86</v>
      </c>
      <c r="AD96" s="5">
        <f t="shared" ref="AD96:AH99" si="57">AI96+AN96+AS96+AX96</f>
        <v>0</v>
      </c>
      <c r="AE96" s="5">
        <f t="shared" si="57"/>
        <v>0</v>
      </c>
      <c r="AF96" s="5">
        <f t="shared" si="57"/>
        <v>0</v>
      </c>
      <c r="AG96" s="5">
        <f t="shared" si="57"/>
        <v>0</v>
      </c>
      <c r="AH96" s="5">
        <f t="shared" si="57"/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9" t="s">
        <v>86</v>
      </c>
      <c r="BD96" s="9" t="s">
        <v>86</v>
      </c>
      <c r="BE96" s="9" t="s">
        <v>86</v>
      </c>
      <c r="BF96" s="9" t="s">
        <v>86</v>
      </c>
      <c r="BG96" s="9" t="s">
        <v>86</v>
      </c>
      <c r="BH96" s="27" t="s">
        <v>403</v>
      </c>
    </row>
    <row r="97" spans="1:60" ht="31.5" x14ac:dyDescent="0.25">
      <c r="A97" s="6" t="s">
        <v>214</v>
      </c>
      <c r="B97" s="50" t="s">
        <v>397</v>
      </c>
      <c r="C97" s="6" t="s">
        <v>398</v>
      </c>
      <c r="D97" s="5"/>
      <c r="E97" s="5" t="s">
        <v>86</v>
      </c>
      <c r="F97" s="5" t="s">
        <v>86</v>
      </c>
      <c r="G97" s="9" t="s">
        <v>86</v>
      </c>
      <c r="H97" s="5" t="s">
        <v>86</v>
      </c>
      <c r="I97" s="5" t="s">
        <v>86</v>
      </c>
      <c r="J97" s="5" t="s">
        <v>86</v>
      </c>
      <c r="K97" s="5" t="s">
        <v>86</v>
      </c>
      <c r="L97" s="5" t="s">
        <v>86</v>
      </c>
      <c r="M97" s="5" t="s">
        <v>86</v>
      </c>
      <c r="N97" s="5" t="s">
        <v>86</v>
      </c>
      <c r="O97" s="5" t="s">
        <v>86</v>
      </c>
      <c r="P97" s="5" t="s">
        <v>86</v>
      </c>
      <c r="Q97" s="5" t="s">
        <v>86</v>
      </c>
      <c r="R97" s="5" t="s">
        <v>86</v>
      </c>
      <c r="S97" s="5" t="s">
        <v>86</v>
      </c>
      <c r="T97" s="5" t="s">
        <v>86</v>
      </c>
      <c r="U97" s="5" t="s">
        <v>86</v>
      </c>
      <c r="V97" s="5" t="s">
        <v>86</v>
      </c>
      <c r="W97" s="5" t="s">
        <v>86</v>
      </c>
      <c r="X97" s="5" t="s">
        <v>86</v>
      </c>
      <c r="Y97" s="5" t="s">
        <v>86</v>
      </c>
      <c r="Z97" s="5" t="s">
        <v>86</v>
      </c>
      <c r="AA97" s="5" t="s">
        <v>86</v>
      </c>
      <c r="AB97" s="5" t="s">
        <v>86</v>
      </c>
      <c r="AC97" s="5" t="s">
        <v>86</v>
      </c>
      <c r="AD97" s="5">
        <f t="shared" si="57"/>
        <v>0</v>
      </c>
      <c r="AE97" s="5">
        <f t="shared" si="57"/>
        <v>0</v>
      </c>
      <c r="AF97" s="5">
        <f t="shared" si="57"/>
        <v>0</v>
      </c>
      <c r="AG97" s="5">
        <f t="shared" si="57"/>
        <v>0</v>
      </c>
      <c r="AH97" s="5">
        <f t="shared" si="57"/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9" t="s">
        <v>86</v>
      </c>
      <c r="BD97" s="9" t="s">
        <v>86</v>
      </c>
      <c r="BE97" s="9" t="s">
        <v>86</v>
      </c>
      <c r="BF97" s="9" t="s">
        <v>86</v>
      </c>
      <c r="BG97" s="9" t="s">
        <v>86</v>
      </c>
      <c r="BH97" s="27" t="s">
        <v>404</v>
      </c>
    </row>
    <row r="98" spans="1:60" ht="63" x14ac:dyDescent="0.25">
      <c r="A98" s="6" t="s">
        <v>173</v>
      </c>
      <c r="B98" s="32" t="s">
        <v>399</v>
      </c>
      <c r="C98" s="6" t="s">
        <v>400</v>
      </c>
      <c r="D98" s="5"/>
      <c r="E98" s="5" t="s">
        <v>86</v>
      </c>
      <c r="F98" s="5" t="s">
        <v>86</v>
      </c>
      <c r="G98" s="9" t="s">
        <v>86</v>
      </c>
      <c r="H98" s="5" t="s">
        <v>86</v>
      </c>
      <c r="I98" s="5" t="s">
        <v>86</v>
      </c>
      <c r="J98" s="5" t="s">
        <v>86</v>
      </c>
      <c r="K98" s="5" t="s">
        <v>86</v>
      </c>
      <c r="L98" s="5" t="s">
        <v>86</v>
      </c>
      <c r="M98" s="5" t="s">
        <v>86</v>
      </c>
      <c r="N98" s="5" t="s">
        <v>86</v>
      </c>
      <c r="O98" s="5" t="s">
        <v>86</v>
      </c>
      <c r="P98" s="5" t="s">
        <v>86</v>
      </c>
      <c r="Q98" s="5" t="s">
        <v>86</v>
      </c>
      <c r="R98" s="5" t="s">
        <v>86</v>
      </c>
      <c r="S98" s="5" t="s">
        <v>86</v>
      </c>
      <c r="T98" s="5" t="s">
        <v>86</v>
      </c>
      <c r="U98" s="5" t="s">
        <v>86</v>
      </c>
      <c r="V98" s="5" t="s">
        <v>86</v>
      </c>
      <c r="W98" s="5" t="s">
        <v>86</v>
      </c>
      <c r="X98" s="5" t="s">
        <v>86</v>
      </c>
      <c r="Y98" s="5" t="s">
        <v>86</v>
      </c>
      <c r="Z98" s="5" t="s">
        <v>86</v>
      </c>
      <c r="AA98" s="5" t="s">
        <v>86</v>
      </c>
      <c r="AB98" s="5" t="s">
        <v>86</v>
      </c>
      <c r="AC98" s="5" t="s">
        <v>86</v>
      </c>
      <c r="AD98" s="5">
        <f t="shared" si="57"/>
        <v>0</v>
      </c>
      <c r="AE98" s="5">
        <f t="shared" si="57"/>
        <v>0</v>
      </c>
      <c r="AF98" s="5">
        <f t="shared" si="57"/>
        <v>0</v>
      </c>
      <c r="AG98" s="5">
        <f t="shared" si="57"/>
        <v>0</v>
      </c>
      <c r="AH98" s="5">
        <f t="shared" si="57"/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9" t="s">
        <v>86</v>
      </c>
      <c r="BD98" s="9" t="s">
        <v>86</v>
      </c>
      <c r="BE98" s="9" t="s">
        <v>86</v>
      </c>
      <c r="BF98" s="9" t="s">
        <v>86</v>
      </c>
      <c r="BG98" s="9" t="s">
        <v>86</v>
      </c>
      <c r="BH98" s="27" t="s">
        <v>405</v>
      </c>
    </row>
    <row r="99" spans="1:60" ht="63" x14ac:dyDescent="0.25">
      <c r="A99" s="6" t="s">
        <v>174</v>
      </c>
      <c r="B99" s="27" t="s">
        <v>401</v>
      </c>
      <c r="C99" s="30" t="s">
        <v>402</v>
      </c>
      <c r="D99" s="5"/>
      <c r="E99" s="5" t="s">
        <v>86</v>
      </c>
      <c r="F99" s="5" t="s">
        <v>86</v>
      </c>
      <c r="G99" s="9" t="s">
        <v>86</v>
      </c>
      <c r="H99" s="5" t="s">
        <v>86</v>
      </c>
      <c r="I99" s="5" t="s">
        <v>86</v>
      </c>
      <c r="J99" s="5" t="s">
        <v>86</v>
      </c>
      <c r="K99" s="5" t="s">
        <v>86</v>
      </c>
      <c r="L99" s="5" t="s">
        <v>86</v>
      </c>
      <c r="M99" s="5" t="s">
        <v>86</v>
      </c>
      <c r="N99" s="5" t="s">
        <v>86</v>
      </c>
      <c r="O99" s="5" t="s">
        <v>86</v>
      </c>
      <c r="P99" s="5" t="s">
        <v>86</v>
      </c>
      <c r="Q99" s="5" t="s">
        <v>86</v>
      </c>
      <c r="R99" s="5" t="s">
        <v>86</v>
      </c>
      <c r="S99" s="5" t="s">
        <v>86</v>
      </c>
      <c r="T99" s="5" t="s">
        <v>86</v>
      </c>
      <c r="U99" s="5" t="s">
        <v>86</v>
      </c>
      <c r="V99" s="5" t="s">
        <v>86</v>
      </c>
      <c r="W99" s="5" t="s">
        <v>86</v>
      </c>
      <c r="X99" s="5" t="s">
        <v>86</v>
      </c>
      <c r="Y99" s="5" t="s">
        <v>86</v>
      </c>
      <c r="Z99" s="5" t="s">
        <v>86</v>
      </c>
      <c r="AA99" s="5" t="s">
        <v>86</v>
      </c>
      <c r="AB99" s="5" t="s">
        <v>86</v>
      </c>
      <c r="AC99" s="5" t="s">
        <v>86</v>
      </c>
      <c r="AD99" s="5">
        <f t="shared" si="57"/>
        <v>0</v>
      </c>
      <c r="AE99" s="5">
        <f t="shared" si="57"/>
        <v>0</v>
      </c>
      <c r="AF99" s="5">
        <f t="shared" si="57"/>
        <v>0</v>
      </c>
      <c r="AG99" s="5">
        <f t="shared" si="57"/>
        <v>0</v>
      </c>
      <c r="AH99" s="5">
        <f t="shared" si="57"/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9" t="s">
        <v>86</v>
      </c>
      <c r="BD99" s="9" t="s">
        <v>86</v>
      </c>
      <c r="BE99" s="9" t="s">
        <v>86</v>
      </c>
      <c r="BF99" s="9" t="s">
        <v>86</v>
      </c>
      <c r="BG99" s="9" t="s">
        <v>86</v>
      </c>
      <c r="BH99" s="27" t="s">
        <v>406</v>
      </c>
    </row>
    <row r="100" spans="1:60" ht="63" customHeight="1" x14ac:dyDescent="0.25">
      <c r="A100" s="6" t="s">
        <v>175</v>
      </c>
      <c r="B100" s="27" t="s">
        <v>215</v>
      </c>
      <c r="C100" s="30" t="s">
        <v>216</v>
      </c>
      <c r="D100" s="5"/>
      <c r="E100" s="5" t="s">
        <v>86</v>
      </c>
      <c r="F100" s="5" t="s">
        <v>86</v>
      </c>
      <c r="G100" s="9" t="s">
        <v>86</v>
      </c>
      <c r="H100" s="5" t="s">
        <v>86</v>
      </c>
      <c r="I100" s="5" t="s">
        <v>86</v>
      </c>
      <c r="J100" s="5" t="s">
        <v>86</v>
      </c>
      <c r="K100" s="5" t="s">
        <v>86</v>
      </c>
      <c r="L100" s="5" t="s">
        <v>86</v>
      </c>
      <c r="M100" s="5" t="s">
        <v>86</v>
      </c>
      <c r="N100" s="5" t="s">
        <v>86</v>
      </c>
      <c r="O100" s="5" t="s">
        <v>86</v>
      </c>
      <c r="P100" s="5" t="s">
        <v>86</v>
      </c>
      <c r="Q100" s="5" t="s">
        <v>86</v>
      </c>
      <c r="R100" s="5" t="s">
        <v>86</v>
      </c>
      <c r="S100" s="5" t="s">
        <v>86</v>
      </c>
      <c r="T100" s="5" t="s">
        <v>86</v>
      </c>
      <c r="U100" s="5" t="s">
        <v>86</v>
      </c>
      <c r="V100" s="5" t="s">
        <v>86</v>
      </c>
      <c r="W100" s="5" t="s">
        <v>86</v>
      </c>
      <c r="X100" s="5" t="s">
        <v>86</v>
      </c>
      <c r="Y100" s="5" t="s">
        <v>86</v>
      </c>
      <c r="Z100" s="5" t="s">
        <v>86</v>
      </c>
      <c r="AA100" s="5" t="s">
        <v>86</v>
      </c>
      <c r="AB100" s="5" t="s">
        <v>86</v>
      </c>
      <c r="AC100" s="5" t="s">
        <v>86</v>
      </c>
      <c r="AD100" s="5">
        <f t="shared" si="40"/>
        <v>0</v>
      </c>
      <c r="AE100" s="5">
        <f t="shared" si="40"/>
        <v>0</v>
      </c>
      <c r="AF100" s="5">
        <f t="shared" si="40"/>
        <v>0</v>
      </c>
      <c r="AG100" s="5">
        <f t="shared" si="40"/>
        <v>0</v>
      </c>
      <c r="AH100" s="5">
        <f t="shared" si="40"/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9" t="s">
        <v>86</v>
      </c>
      <c r="BD100" s="9" t="s">
        <v>86</v>
      </c>
      <c r="BE100" s="9" t="s">
        <v>86</v>
      </c>
      <c r="BF100" s="9" t="s">
        <v>86</v>
      </c>
      <c r="BG100" s="9" t="s">
        <v>86</v>
      </c>
      <c r="BH100" s="27" t="s">
        <v>347</v>
      </c>
    </row>
    <row r="101" spans="1:60" ht="31.5" x14ac:dyDescent="0.25">
      <c r="A101" s="6" t="s">
        <v>176</v>
      </c>
      <c r="B101" s="32" t="s">
        <v>225</v>
      </c>
      <c r="C101" s="12" t="s">
        <v>226</v>
      </c>
      <c r="D101" s="5"/>
      <c r="E101" s="5" t="s">
        <v>86</v>
      </c>
      <c r="F101" s="5" t="s">
        <v>86</v>
      </c>
      <c r="G101" s="9" t="s">
        <v>86</v>
      </c>
      <c r="H101" s="5" t="s">
        <v>86</v>
      </c>
      <c r="I101" s="5" t="s">
        <v>86</v>
      </c>
      <c r="J101" s="5" t="s">
        <v>86</v>
      </c>
      <c r="K101" s="5" t="s">
        <v>86</v>
      </c>
      <c r="L101" s="5" t="s">
        <v>86</v>
      </c>
      <c r="M101" s="5" t="s">
        <v>86</v>
      </c>
      <c r="N101" s="5" t="s">
        <v>86</v>
      </c>
      <c r="O101" s="5" t="s">
        <v>86</v>
      </c>
      <c r="P101" s="5" t="s">
        <v>86</v>
      </c>
      <c r="Q101" s="5" t="s">
        <v>86</v>
      </c>
      <c r="R101" s="5" t="s">
        <v>86</v>
      </c>
      <c r="S101" s="5" t="s">
        <v>86</v>
      </c>
      <c r="T101" s="5" t="s">
        <v>86</v>
      </c>
      <c r="U101" s="5" t="s">
        <v>86</v>
      </c>
      <c r="V101" s="5" t="s">
        <v>86</v>
      </c>
      <c r="W101" s="5" t="s">
        <v>86</v>
      </c>
      <c r="X101" s="5" t="s">
        <v>86</v>
      </c>
      <c r="Y101" s="5" t="s">
        <v>86</v>
      </c>
      <c r="Z101" s="5" t="s">
        <v>86</v>
      </c>
      <c r="AA101" s="5" t="s">
        <v>86</v>
      </c>
      <c r="AB101" s="5" t="s">
        <v>86</v>
      </c>
      <c r="AC101" s="5" t="s">
        <v>86</v>
      </c>
      <c r="AD101" s="5">
        <f t="shared" ref="AD101:AD110" si="58">AI101+AN101+AS101+AX101</f>
        <v>0</v>
      </c>
      <c r="AE101" s="5">
        <f t="shared" ref="AE101:AE110" si="59">AJ101+AO101+AT101+AY101</f>
        <v>0</v>
      </c>
      <c r="AF101" s="5">
        <f t="shared" ref="AF101:AF110" si="60">AK101+AP101+AU101+AZ101</f>
        <v>0</v>
      </c>
      <c r="AG101" s="5">
        <f t="shared" ref="AG101:AG110" si="61">AL101+AQ101+AV101+BA101</f>
        <v>0</v>
      </c>
      <c r="AH101" s="5">
        <f t="shared" ref="AH101:AH110" si="62">AM101+AR101+AW101+BB101</f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9" t="s">
        <v>86</v>
      </c>
      <c r="BD101" s="9" t="s">
        <v>86</v>
      </c>
      <c r="BE101" s="9" t="s">
        <v>86</v>
      </c>
      <c r="BF101" s="9" t="s">
        <v>86</v>
      </c>
      <c r="BG101" s="9" t="s">
        <v>86</v>
      </c>
      <c r="BH101" s="27" t="s">
        <v>224</v>
      </c>
    </row>
    <row r="102" spans="1:60" ht="47.25" x14ac:dyDescent="0.25">
      <c r="A102" s="6" t="s">
        <v>177</v>
      </c>
      <c r="B102" s="27" t="s">
        <v>217</v>
      </c>
      <c r="C102" s="30" t="s">
        <v>218</v>
      </c>
      <c r="D102" s="5"/>
      <c r="E102" s="5" t="s">
        <v>86</v>
      </c>
      <c r="F102" s="5" t="s">
        <v>86</v>
      </c>
      <c r="G102" s="9" t="s">
        <v>86</v>
      </c>
      <c r="H102" s="5" t="s">
        <v>86</v>
      </c>
      <c r="I102" s="5" t="s">
        <v>86</v>
      </c>
      <c r="J102" s="5" t="s">
        <v>86</v>
      </c>
      <c r="K102" s="5" t="s">
        <v>86</v>
      </c>
      <c r="L102" s="5" t="s">
        <v>86</v>
      </c>
      <c r="M102" s="5" t="s">
        <v>86</v>
      </c>
      <c r="N102" s="5" t="s">
        <v>86</v>
      </c>
      <c r="O102" s="5" t="s">
        <v>86</v>
      </c>
      <c r="P102" s="5" t="s">
        <v>86</v>
      </c>
      <c r="Q102" s="5" t="s">
        <v>86</v>
      </c>
      <c r="R102" s="5" t="s">
        <v>86</v>
      </c>
      <c r="S102" s="5" t="s">
        <v>86</v>
      </c>
      <c r="T102" s="5" t="s">
        <v>86</v>
      </c>
      <c r="U102" s="5" t="s">
        <v>86</v>
      </c>
      <c r="V102" s="5" t="s">
        <v>86</v>
      </c>
      <c r="W102" s="5" t="s">
        <v>86</v>
      </c>
      <c r="X102" s="5" t="s">
        <v>86</v>
      </c>
      <c r="Y102" s="5" t="s">
        <v>86</v>
      </c>
      <c r="Z102" s="5" t="s">
        <v>86</v>
      </c>
      <c r="AA102" s="5" t="s">
        <v>86</v>
      </c>
      <c r="AB102" s="5" t="s">
        <v>86</v>
      </c>
      <c r="AC102" s="5" t="s">
        <v>86</v>
      </c>
      <c r="AD102" s="5">
        <f t="shared" si="58"/>
        <v>0</v>
      </c>
      <c r="AE102" s="5">
        <f t="shared" si="59"/>
        <v>0</v>
      </c>
      <c r="AF102" s="5">
        <f t="shared" si="60"/>
        <v>0</v>
      </c>
      <c r="AG102" s="5">
        <f t="shared" si="61"/>
        <v>0</v>
      </c>
      <c r="AH102" s="5">
        <f t="shared" si="62"/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9" t="s">
        <v>86</v>
      </c>
      <c r="BD102" s="9" t="s">
        <v>86</v>
      </c>
      <c r="BE102" s="9" t="s">
        <v>86</v>
      </c>
      <c r="BF102" s="9" t="s">
        <v>86</v>
      </c>
      <c r="BG102" s="9" t="s">
        <v>86</v>
      </c>
      <c r="BH102" s="27" t="s">
        <v>348</v>
      </c>
    </row>
    <row r="103" spans="1:60" ht="31.5" x14ac:dyDescent="0.25">
      <c r="A103" s="6" t="s">
        <v>178</v>
      </c>
      <c r="B103" s="32" t="s">
        <v>291</v>
      </c>
      <c r="C103" s="51" t="s">
        <v>292</v>
      </c>
      <c r="D103" s="5"/>
      <c r="E103" s="5" t="s">
        <v>86</v>
      </c>
      <c r="F103" s="5" t="s">
        <v>86</v>
      </c>
      <c r="G103" s="9" t="s">
        <v>86</v>
      </c>
      <c r="H103" s="5" t="s">
        <v>86</v>
      </c>
      <c r="I103" s="5" t="s">
        <v>86</v>
      </c>
      <c r="J103" s="5" t="s">
        <v>86</v>
      </c>
      <c r="K103" s="5" t="s">
        <v>86</v>
      </c>
      <c r="L103" s="5" t="s">
        <v>86</v>
      </c>
      <c r="M103" s="5" t="s">
        <v>86</v>
      </c>
      <c r="N103" s="5" t="s">
        <v>86</v>
      </c>
      <c r="O103" s="5" t="s">
        <v>86</v>
      </c>
      <c r="P103" s="5" t="s">
        <v>86</v>
      </c>
      <c r="Q103" s="5" t="s">
        <v>86</v>
      </c>
      <c r="R103" s="5" t="s">
        <v>86</v>
      </c>
      <c r="S103" s="5" t="s">
        <v>86</v>
      </c>
      <c r="T103" s="5" t="s">
        <v>86</v>
      </c>
      <c r="U103" s="5" t="s">
        <v>86</v>
      </c>
      <c r="V103" s="5" t="s">
        <v>86</v>
      </c>
      <c r="W103" s="5" t="s">
        <v>86</v>
      </c>
      <c r="X103" s="5" t="s">
        <v>86</v>
      </c>
      <c r="Y103" s="5" t="s">
        <v>86</v>
      </c>
      <c r="Z103" s="5" t="s">
        <v>86</v>
      </c>
      <c r="AA103" s="5" t="s">
        <v>86</v>
      </c>
      <c r="AB103" s="5" t="s">
        <v>86</v>
      </c>
      <c r="AC103" s="5" t="s">
        <v>86</v>
      </c>
      <c r="AD103" s="5">
        <f t="shared" si="58"/>
        <v>0</v>
      </c>
      <c r="AE103" s="5">
        <f t="shared" si="59"/>
        <v>0</v>
      </c>
      <c r="AF103" s="5">
        <f t="shared" si="60"/>
        <v>0</v>
      </c>
      <c r="AG103" s="5">
        <f t="shared" si="61"/>
        <v>0</v>
      </c>
      <c r="AH103" s="5">
        <f t="shared" si="62"/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9" t="s">
        <v>86</v>
      </c>
      <c r="BD103" s="9" t="s">
        <v>86</v>
      </c>
      <c r="BE103" s="9" t="s">
        <v>86</v>
      </c>
      <c r="BF103" s="9" t="s">
        <v>86</v>
      </c>
      <c r="BG103" s="9" t="s">
        <v>86</v>
      </c>
      <c r="BH103" s="27" t="s">
        <v>349</v>
      </c>
    </row>
    <row r="104" spans="1:60" ht="47.25" x14ac:dyDescent="0.25">
      <c r="A104" s="6" t="s">
        <v>179</v>
      </c>
      <c r="B104" s="32" t="s">
        <v>219</v>
      </c>
      <c r="C104" s="51" t="s">
        <v>220</v>
      </c>
      <c r="D104" s="5"/>
      <c r="E104" s="5" t="s">
        <v>86</v>
      </c>
      <c r="F104" s="5" t="s">
        <v>86</v>
      </c>
      <c r="G104" s="9" t="s">
        <v>86</v>
      </c>
      <c r="H104" s="5" t="s">
        <v>86</v>
      </c>
      <c r="I104" s="5" t="s">
        <v>86</v>
      </c>
      <c r="J104" s="5" t="s">
        <v>86</v>
      </c>
      <c r="K104" s="5" t="s">
        <v>86</v>
      </c>
      <c r="L104" s="5" t="s">
        <v>86</v>
      </c>
      <c r="M104" s="5" t="s">
        <v>86</v>
      </c>
      <c r="N104" s="5" t="s">
        <v>86</v>
      </c>
      <c r="O104" s="5" t="s">
        <v>86</v>
      </c>
      <c r="P104" s="5" t="s">
        <v>86</v>
      </c>
      <c r="Q104" s="5" t="s">
        <v>86</v>
      </c>
      <c r="R104" s="5" t="s">
        <v>86</v>
      </c>
      <c r="S104" s="5" t="s">
        <v>86</v>
      </c>
      <c r="T104" s="5" t="s">
        <v>86</v>
      </c>
      <c r="U104" s="5" t="s">
        <v>86</v>
      </c>
      <c r="V104" s="5" t="s">
        <v>86</v>
      </c>
      <c r="W104" s="5" t="s">
        <v>86</v>
      </c>
      <c r="X104" s="5" t="s">
        <v>86</v>
      </c>
      <c r="Y104" s="5" t="s">
        <v>86</v>
      </c>
      <c r="Z104" s="5" t="s">
        <v>86</v>
      </c>
      <c r="AA104" s="5" t="s">
        <v>86</v>
      </c>
      <c r="AB104" s="5" t="s">
        <v>86</v>
      </c>
      <c r="AC104" s="5" t="s">
        <v>86</v>
      </c>
      <c r="AD104" s="5">
        <f t="shared" si="58"/>
        <v>0</v>
      </c>
      <c r="AE104" s="5">
        <f t="shared" si="59"/>
        <v>0</v>
      </c>
      <c r="AF104" s="5">
        <f t="shared" si="60"/>
        <v>0</v>
      </c>
      <c r="AG104" s="5">
        <f t="shared" si="61"/>
        <v>0</v>
      </c>
      <c r="AH104" s="5">
        <f t="shared" si="62"/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9" t="s">
        <v>86</v>
      </c>
      <c r="BD104" s="9" t="s">
        <v>86</v>
      </c>
      <c r="BE104" s="9" t="s">
        <v>86</v>
      </c>
      <c r="BF104" s="9" t="s">
        <v>86</v>
      </c>
      <c r="BG104" s="9" t="s">
        <v>86</v>
      </c>
      <c r="BH104" s="27" t="s">
        <v>223</v>
      </c>
    </row>
    <row r="105" spans="1:60" ht="31.5" x14ac:dyDescent="0.25">
      <c r="A105" s="6" t="s">
        <v>180</v>
      </c>
      <c r="B105" s="50" t="s">
        <v>293</v>
      </c>
      <c r="C105" s="50" t="s">
        <v>294</v>
      </c>
      <c r="D105" s="5"/>
      <c r="E105" s="5" t="s">
        <v>86</v>
      </c>
      <c r="F105" s="5" t="s">
        <v>86</v>
      </c>
      <c r="G105" s="9" t="s">
        <v>86</v>
      </c>
      <c r="H105" s="5" t="s">
        <v>86</v>
      </c>
      <c r="I105" s="5" t="s">
        <v>86</v>
      </c>
      <c r="J105" s="5" t="s">
        <v>86</v>
      </c>
      <c r="K105" s="5" t="s">
        <v>86</v>
      </c>
      <c r="L105" s="5" t="s">
        <v>86</v>
      </c>
      <c r="M105" s="5" t="s">
        <v>86</v>
      </c>
      <c r="N105" s="5" t="s">
        <v>86</v>
      </c>
      <c r="O105" s="5" t="s">
        <v>86</v>
      </c>
      <c r="P105" s="5" t="s">
        <v>86</v>
      </c>
      <c r="Q105" s="5" t="s">
        <v>86</v>
      </c>
      <c r="R105" s="5" t="s">
        <v>86</v>
      </c>
      <c r="S105" s="5" t="s">
        <v>86</v>
      </c>
      <c r="T105" s="5" t="s">
        <v>86</v>
      </c>
      <c r="U105" s="5" t="s">
        <v>86</v>
      </c>
      <c r="V105" s="5" t="s">
        <v>86</v>
      </c>
      <c r="W105" s="5" t="s">
        <v>86</v>
      </c>
      <c r="X105" s="5" t="s">
        <v>86</v>
      </c>
      <c r="Y105" s="5" t="s">
        <v>86</v>
      </c>
      <c r="Z105" s="5" t="s">
        <v>86</v>
      </c>
      <c r="AA105" s="5" t="s">
        <v>86</v>
      </c>
      <c r="AB105" s="5" t="s">
        <v>86</v>
      </c>
      <c r="AC105" s="5" t="s">
        <v>86</v>
      </c>
      <c r="AD105" s="5">
        <f t="shared" si="58"/>
        <v>0</v>
      </c>
      <c r="AE105" s="5">
        <f t="shared" si="59"/>
        <v>0</v>
      </c>
      <c r="AF105" s="5">
        <f t="shared" si="60"/>
        <v>0</v>
      </c>
      <c r="AG105" s="5">
        <f t="shared" si="61"/>
        <v>0</v>
      </c>
      <c r="AH105" s="5">
        <f t="shared" si="62"/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9" t="s">
        <v>86</v>
      </c>
      <c r="BD105" s="9" t="s">
        <v>86</v>
      </c>
      <c r="BE105" s="9" t="s">
        <v>86</v>
      </c>
      <c r="BF105" s="9" t="s">
        <v>86</v>
      </c>
      <c r="BG105" s="9" t="s">
        <v>86</v>
      </c>
      <c r="BH105" s="27" t="s">
        <v>350</v>
      </c>
    </row>
    <row r="106" spans="1:60" ht="31.5" x14ac:dyDescent="0.25">
      <c r="A106" s="6" t="s">
        <v>181</v>
      </c>
      <c r="B106" s="50" t="s">
        <v>295</v>
      </c>
      <c r="C106" s="6" t="s">
        <v>296</v>
      </c>
      <c r="D106" s="5"/>
      <c r="E106" s="5" t="s">
        <v>86</v>
      </c>
      <c r="F106" s="5" t="s">
        <v>86</v>
      </c>
      <c r="G106" s="9" t="s">
        <v>86</v>
      </c>
      <c r="H106" s="5" t="s">
        <v>86</v>
      </c>
      <c r="I106" s="5" t="s">
        <v>86</v>
      </c>
      <c r="J106" s="5" t="s">
        <v>86</v>
      </c>
      <c r="K106" s="5" t="s">
        <v>86</v>
      </c>
      <c r="L106" s="5" t="s">
        <v>86</v>
      </c>
      <c r="M106" s="5" t="s">
        <v>86</v>
      </c>
      <c r="N106" s="5" t="s">
        <v>86</v>
      </c>
      <c r="O106" s="5" t="s">
        <v>86</v>
      </c>
      <c r="P106" s="5" t="s">
        <v>86</v>
      </c>
      <c r="Q106" s="5" t="s">
        <v>86</v>
      </c>
      <c r="R106" s="5" t="s">
        <v>86</v>
      </c>
      <c r="S106" s="5" t="s">
        <v>86</v>
      </c>
      <c r="T106" s="5" t="s">
        <v>86</v>
      </c>
      <c r="U106" s="5" t="s">
        <v>86</v>
      </c>
      <c r="V106" s="5" t="s">
        <v>86</v>
      </c>
      <c r="W106" s="5" t="s">
        <v>86</v>
      </c>
      <c r="X106" s="5" t="s">
        <v>86</v>
      </c>
      <c r="Y106" s="5" t="s">
        <v>86</v>
      </c>
      <c r="Z106" s="5" t="s">
        <v>86</v>
      </c>
      <c r="AA106" s="5" t="s">
        <v>86</v>
      </c>
      <c r="AB106" s="5" t="s">
        <v>86</v>
      </c>
      <c r="AC106" s="5" t="s">
        <v>86</v>
      </c>
      <c r="AD106" s="5">
        <f t="shared" si="58"/>
        <v>0</v>
      </c>
      <c r="AE106" s="5">
        <f t="shared" si="59"/>
        <v>0</v>
      </c>
      <c r="AF106" s="5">
        <f t="shared" si="60"/>
        <v>0</v>
      </c>
      <c r="AG106" s="5">
        <f t="shared" si="61"/>
        <v>0</v>
      </c>
      <c r="AH106" s="5">
        <f t="shared" si="62"/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9" t="s">
        <v>86</v>
      </c>
      <c r="BD106" s="9" t="s">
        <v>86</v>
      </c>
      <c r="BE106" s="9" t="s">
        <v>86</v>
      </c>
      <c r="BF106" s="9" t="s">
        <v>86</v>
      </c>
      <c r="BG106" s="9" t="s">
        <v>86</v>
      </c>
      <c r="BH106" s="27" t="s">
        <v>351</v>
      </c>
    </row>
    <row r="107" spans="1:60" ht="31.5" x14ac:dyDescent="0.25">
      <c r="A107" s="6" t="s">
        <v>421</v>
      </c>
      <c r="B107" s="27" t="s">
        <v>297</v>
      </c>
      <c r="C107" s="27" t="s">
        <v>298</v>
      </c>
      <c r="D107" s="5"/>
      <c r="E107" s="5" t="s">
        <v>86</v>
      </c>
      <c r="F107" s="5" t="s">
        <v>86</v>
      </c>
      <c r="G107" s="9" t="s">
        <v>86</v>
      </c>
      <c r="H107" s="5" t="s">
        <v>86</v>
      </c>
      <c r="I107" s="5" t="s">
        <v>86</v>
      </c>
      <c r="J107" s="5" t="s">
        <v>86</v>
      </c>
      <c r="K107" s="5" t="s">
        <v>86</v>
      </c>
      <c r="L107" s="5" t="s">
        <v>86</v>
      </c>
      <c r="M107" s="5" t="s">
        <v>86</v>
      </c>
      <c r="N107" s="5" t="s">
        <v>86</v>
      </c>
      <c r="O107" s="5" t="s">
        <v>86</v>
      </c>
      <c r="P107" s="5" t="s">
        <v>86</v>
      </c>
      <c r="Q107" s="5" t="s">
        <v>86</v>
      </c>
      <c r="R107" s="5" t="s">
        <v>86</v>
      </c>
      <c r="S107" s="5" t="s">
        <v>86</v>
      </c>
      <c r="T107" s="5" t="s">
        <v>86</v>
      </c>
      <c r="U107" s="5" t="s">
        <v>86</v>
      </c>
      <c r="V107" s="5" t="s">
        <v>86</v>
      </c>
      <c r="W107" s="5" t="s">
        <v>86</v>
      </c>
      <c r="X107" s="5" t="s">
        <v>86</v>
      </c>
      <c r="Y107" s="5" t="s">
        <v>86</v>
      </c>
      <c r="Z107" s="5" t="s">
        <v>86</v>
      </c>
      <c r="AA107" s="5" t="s">
        <v>86</v>
      </c>
      <c r="AB107" s="5" t="s">
        <v>86</v>
      </c>
      <c r="AC107" s="5" t="s">
        <v>86</v>
      </c>
      <c r="AD107" s="5">
        <f t="shared" si="58"/>
        <v>0</v>
      </c>
      <c r="AE107" s="5">
        <f t="shared" si="59"/>
        <v>0</v>
      </c>
      <c r="AF107" s="5">
        <f t="shared" si="60"/>
        <v>0</v>
      </c>
      <c r="AG107" s="5">
        <f t="shared" si="61"/>
        <v>0</v>
      </c>
      <c r="AH107" s="5">
        <f t="shared" si="62"/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9" t="s">
        <v>86</v>
      </c>
      <c r="BD107" s="9" t="s">
        <v>86</v>
      </c>
      <c r="BE107" s="9" t="s">
        <v>86</v>
      </c>
      <c r="BF107" s="9" t="s">
        <v>86</v>
      </c>
      <c r="BG107" s="9" t="s">
        <v>86</v>
      </c>
      <c r="BH107" s="27" t="s">
        <v>352</v>
      </c>
    </row>
    <row r="108" spans="1:60" ht="31.5" x14ac:dyDescent="0.25">
      <c r="A108" s="6" t="s">
        <v>422</v>
      </c>
      <c r="B108" s="32" t="s">
        <v>299</v>
      </c>
      <c r="C108" s="6" t="s">
        <v>300</v>
      </c>
      <c r="D108" s="5"/>
      <c r="E108" s="5" t="s">
        <v>86</v>
      </c>
      <c r="F108" s="5" t="s">
        <v>86</v>
      </c>
      <c r="G108" s="9" t="s">
        <v>86</v>
      </c>
      <c r="H108" s="5" t="s">
        <v>86</v>
      </c>
      <c r="I108" s="5" t="s">
        <v>86</v>
      </c>
      <c r="J108" s="5" t="s">
        <v>86</v>
      </c>
      <c r="K108" s="5" t="s">
        <v>86</v>
      </c>
      <c r="L108" s="5" t="s">
        <v>86</v>
      </c>
      <c r="M108" s="5" t="s">
        <v>86</v>
      </c>
      <c r="N108" s="5" t="s">
        <v>86</v>
      </c>
      <c r="O108" s="5" t="s">
        <v>86</v>
      </c>
      <c r="P108" s="5" t="s">
        <v>86</v>
      </c>
      <c r="Q108" s="5" t="s">
        <v>86</v>
      </c>
      <c r="R108" s="5" t="s">
        <v>86</v>
      </c>
      <c r="S108" s="5" t="s">
        <v>86</v>
      </c>
      <c r="T108" s="5" t="s">
        <v>86</v>
      </c>
      <c r="U108" s="5" t="s">
        <v>86</v>
      </c>
      <c r="V108" s="5" t="s">
        <v>86</v>
      </c>
      <c r="W108" s="5" t="s">
        <v>86</v>
      </c>
      <c r="X108" s="5" t="s">
        <v>86</v>
      </c>
      <c r="Y108" s="5" t="s">
        <v>86</v>
      </c>
      <c r="Z108" s="5" t="s">
        <v>86</v>
      </c>
      <c r="AA108" s="5" t="s">
        <v>86</v>
      </c>
      <c r="AB108" s="5" t="s">
        <v>86</v>
      </c>
      <c r="AC108" s="5" t="s">
        <v>86</v>
      </c>
      <c r="AD108" s="5">
        <f t="shared" si="58"/>
        <v>0</v>
      </c>
      <c r="AE108" s="5">
        <f t="shared" si="59"/>
        <v>0</v>
      </c>
      <c r="AF108" s="5">
        <f t="shared" si="60"/>
        <v>0</v>
      </c>
      <c r="AG108" s="5">
        <f t="shared" si="61"/>
        <v>0</v>
      </c>
      <c r="AH108" s="5">
        <f t="shared" si="62"/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9" t="s">
        <v>86</v>
      </c>
      <c r="BD108" s="9" t="s">
        <v>86</v>
      </c>
      <c r="BE108" s="9" t="s">
        <v>86</v>
      </c>
      <c r="BF108" s="9" t="s">
        <v>86</v>
      </c>
      <c r="BG108" s="9" t="s">
        <v>86</v>
      </c>
      <c r="BH108" s="27" t="s">
        <v>353</v>
      </c>
    </row>
    <row r="109" spans="1:60" ht="47.25" x14ac:dyDescent="0.25">
      <c r="A109" s="6" t="s">
        <v>423</v>
      </c>
      <c r="B109" s="32" t="s">
        <v>301</v>
      </c>
      <c r="C109" s="6" t="s">
        <v>302</v>
      </c>
      <c r="D109" s="5"/>
      <c r="E109" s="5" t="s">
        <v>86</v>
      </c>
      <c r="F109" s="5" t="s">
        <v>86</v>
      </c>
      <c r="G109" s="9" t="s">
        <v>86</v>
      </c>
      <c r="H109" s="5" t="s">
        <v>86</v>
      </c>
      <c r="I109" s="5" t="s">
        <v>86</v>
      </c>
      <c r="J109" s="5" t="s">
        <v>86</v>
      </c>
      <c r="K109" s="5" t="s">
        <v>86</v>
      </c>
      <c r="L109" s="5" t="s">
        <v>86</v>
      </c>
      <c r="M109" s="5" t="s">
        <v>86</v>
      </c>
      <c r="N109" s="5" t="s">
        <v>86</v>
      </c>
      <c r="O109" s="5" t="s">
        <v>86</v>
      </c>
      <c r="P109" s="5" t="s">
        <v>86</v>
      </c>
      <c r="Q109" s="5" t="s">
        <v>86</v>
      </c>
      <c r="R109" s="5" t="s">
        <v>86</v>
      </c>
      <c r="S109" s="5" t="s">
        <v>86</v>
      </c>
      <c r="T109" s="5" t="s">
        <v>86</v>
      </c>
      <c r="U109" s="5" t="s">
        <v>86</v>
      </c>
      <c r="V109" s="5" t="s">
        <v>86</v>
      </c>
      <c r="W109" s="5" t="s">
        <v>86</v>
      </c>
      <c r="X109" s="5" t="s">
        <v>86</v>
      </c>
      <c r="Y109" s="5" t="s">
        <v>86</v>
      </c>
      <c r="Z109" s="5" t="s">
        <v>86</v>
      </c>
      <c r="AA109" s="5" t="s">
        <v>86</v>
      </c>
      <c r="AB109" s="5" t="s">
        <v>86</v>
      </c>
      <c r="AC109" s="5" t="s">
        <v>86</v>
      </c>
      <c r="AD109" s="5">
        <f t="shared" si="58"/>
        <v>0</v>
      </c>
      <c r="AE109" s="5">
        <f t="shared" si="59"/>
        <v>0</v>
      </c>
      <c r="AF109" s="5">
        <f t="shared" si="60"/>
        <v>0</v>
      </c>
      <c r="AG109" s="5">
        <f t="shared" si="61"/>
        <v>0</v>
      </c>
      <c r="AH109" s="5">
        <f t="shared" si="62"/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9" t="s">
        <v>86</v>
      </c>
      <c r="BD109" s="9" t="s">
        <v>86</v>
      </c>
      <c r="BE109" s="9" t="s">
        <v>86</v>
      </c>
      <c r="BF109" s="9" t="s">
        <v>86</v>
      </c>
      <c r="BG109" s="9" t="s">
        <v>86</v>
      </c>
      <c r="BH109" s="27" t="s">
        <v>354</v>
      </c>
    </row>
    <row r="110" spans="1:60" ht="47.25" x14ac:dyDescent="0.25">
      <c r="A110" s="6" t="s">
        <v>424</v>
      </c>
      <c r="B110" s="27" t="s">
        <v>303</v>
      </c>
      <c r="C110" s="6" t="s">
        <v>304</v>
      </c>
      <c r="D110" s="5"/>
      <c r="E110" s="5" t="s">
        <v>86</v>
      </c>
      <c r="F110" s="5" t="s">
        <v>86</v>
      </c>
      <c r="G110" s="9" t="s">
        <v>86</v>
      </c>
      <c r="H110" s="5" t="s">
        <v>86</v>
      </c>
      <c r="I110" s="5" t="s">
        <v>86</v>
      </c>
      <c r="J110" s="5" t="s">
        <v>86</v>
      </c>
      <c r="K110" s="5" t="s">
        <v>86</v>
      </c>
      <c r="L110" s="5" t="s">
        <v>86</v>
      </c>
      <c r="M110" s="5" t="s">
        <v>86</v>
      </c>
      <c r="N110" s="5" t="s">
        <v>86</v>
      </c>
      <c r="O110" s="5" t="s">
        <v>86</v>
      </c>
      <c r="P110" s="5" t="s">
        <v>86</v>
      </c>
      <c r="Q110" s="5" t="s">
        <v>86</v>
      </c>
      <c r="R110" s="5" t="s">
        <v>86</v>
      </c>
      <c r="S110" s="5" t="s">
        <v>86</v>
      </c>
      <c r="T110" s="5" t="s">
        <v>86</v>
      </c>
      <c r="U110" s="5" t="s">
        <v>86</v>
      </c>
      <c r="V110" s="5" t="s">
        <v>86</v>
      </c>
      <c r="W110" s="5" t="s">
        <v>86</v>
      </c>
      <c r="X110" s="5" t="s">
        <v>86</v>
      </c>
      <c r="Y110" s="5" t="s">
        <v>86</v>
      </c>
      <c r="Z110" s="5" t="s">
        <v>86</v>
      </c>
      <c r="AA110" s="5" t="s">
        <v>86</v>
      </c>
      <c r="AB110" s="5" t="s">
        <v>86</v>
      </c>
      <c r="AC110" s="5" t="s">
        <v>86</v>
      </c>
      <c r="AD110" s="5">
        <f t="shared" si="58"/>
        <v>0</v>
      </c>
      <c r="AE110" s="5">
        <f t="shared" si="59"/>
        <v>0</v>
      </c>
      <c r="AF110" s="5">
        <f t="shared" si="60"/>
        <v>0</v>
      </c>
      <c r="AG110" s="5">
        <f t="shared" si="61"/>
        <v>0</v>
      </c>
      <c r="AH110" s="5">
        <f t="shared" si="62"/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9" t="s">
        <v>86</v>
      </c>
      <c r="BD110" s="9" t="s">
        <v>86</v>
      </c>
      <c r="BE110" s="9" t="s">
        <v>86</v>
      </c>
      <c r="BF110" s="9" t="s">
        <v>86</v>
      </c>
      <c r="BG110" s="9" t="s">
        <v>86</v>
      </c>
      <c r="BH110" s="27" t="s">
        <v>355</v>
      </c>
    </row>
  </sheetData>
  <mergeCells count="29">
    <mergeCell ref="V6:AM6"/>
    <mergeCell ref="BD2:BH2"/>
    <mergeCell ref="A3:BH3"/>
    <mergeCell ref="V4:W4"/>
    <mergeCell ref="X4:Y4"/>
    <mergeCell ref="Z4:AA4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E15:AC15"/>
    <mergeCell ref="AD15:BB15"/>
    <mergeCell ref="E16:I16"/>
    <mergeCell ref="J16:N16"/>
    <mergeCell ref="O16:S16"/>
    <mergeCell ref="T16:X16"/>
    <mergeCell ref="BC14:BG16"/>
    <mergeCell ref="BH14:BH17"/>
    <mergeCell ref="Y16:AC16"/>
    <mergeCell ref="AD16:AH16"/>
    <mergeCell ref="AN16:AR16"/>
    <mergeCell ref="AS16:AW16"/>
    <mergeCell ref="AX16:BB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3">
      <formula1>900</formula1>
    </dataValidation>
  </dataValidations>
  <pageMargins left="0" right="0" top="0" bottom="0" header="0.31496062992125984" footer="0.31496062992125984"/>
  <pageSetup paperSize="8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2025-08-08T13:03:57Z</cp:lastPrinted>
  <dcterms:created xsi:type="dcterms:W3CDTF">2024-08-26T09:26:04Z</dcterms:created>
  <dcterms:modified xsi:type="dcterms:W3CDTF">2025-08-11T10:27:39Z</dcterms:modified>
</cp:coreProperties>
</file>